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565" windowWidth="20970" windowHeight="2820" tabRatio="719" firstSheet="1" activeTab="1"/>
  </bookViews>
  <sheets>
    <sheet name="推薦データ入力" sheetId="1" state="hidden" r:id="rId1"/>
    <sheet name="推薦データ入力様式" sheetId="2" r:id="rId2"/>
    <sheet name="【入力例】" sheetId="3" r:id="rId3"/>
    <sheet name="WK_candidate" sheetId="4" state="hidden" r:id="rId4"/>
    <sheet name="科研費細目表" sheetId="5" r:id="rId5"/>
    <sheet name="日学現職区分マスタ" sheetId="6" state="hidden" r:id="rId6"/>
    <sheet name="分野別委員会マスタ" sheetId="7" state="hidden" r:id="rId7"/>
    <sheet name="業績種別マスタ" sheetId="8" state="hidden" r:id="rId8"/>
    <sheet name="推薦区分マスタ" sheetId="9" state="hidden" r:id="rId9"/>
    <sheet name="性別マスタ" sheetId="10" state="hidden" r:id="rId10"/>
    <sheet name="都道府県マスタ" sheetId="11" state="hidden" r:id="rId11"/>
    <sheet name="優先連絡先マスタ" sheetId="12" state="hidden" r:id="rId12"/>
    <sheet name="科研費_分科マスタ" sheetId="13" state="hidden" r:id="rId13"/>
    <sheet name="科研費_細目マスタ" sheetId="14" state="hidden" r:id="rId14"/>
  </sheets>
  <definedNames>
    <definedName name="_xlnm.Print_Area" localSheetId="2">'【入力例】'!$A$1:$BT$291</definedName>
    <definedName name="_xlnm.Print_Area" localSheetId="0">'推薦データ入力'!$A$1:$BT$289</definedName>
    <definedName name="_xlnm.Print_Area" localSheetId="1">'推薦データ入力様式'!$A$1:$BT$291</definedName>
    <definedName name="_xlnm.Print_Titles" localSheetId="13">'科研費_細目マスタ'!$1:$1</definedName>
    <definedName name="_xlnm.Print_Titles" localSheetId="12">'科研費_分科マスタ'!$1:$1</definedName>
    <definedName name="_xlnm.Print_Titles" localSheetId="4">'科研費細目表'!$8:$8</definedName>
    <definedName name="WK_candidate">'WK_candidate'!$B$8:$DQ$9</definedName>
    <definedName name="業績種別">'業績種別マスタ'!$B$3:$B$5</definedName>
    <definedName name="推薦区分">'推薦区分マスタ'!$B$3:$B$4</definedName>
    <definedName name="性別">'性別マスタ'!$B$3:$B$4</definedName>
    <definedName name="都道府県">'都道府県マスタ'!$B$3:$B$49</definedName>
    <definedName name="日学現職区分">'日学現職区分マスタ'!$B$3:$B$8</definedName>
    <definedName name="分野別委員会">'分野別委員会マスタ'!$B$3:$B$32</definedName>
    <definedName name="優先連絡先">'優先連絡先マスタ'!$B$3:$B$4</definedName>
  </definedNames>
  <calcPr fullCalcOnLoad="1"/>
</workbook>
</file>

<file path=xl/sharedStrings.xml><?xml version="1.0" encoding="utf-8"?>
<sst xmlns="http://schemas.openxmlformats.org/spreadsheetml/2006/main" count="2655" uniqueCount="950">
  <si>
    <t>分科CD</t>
  </si>
  <si>
    <t>情報学</t>
  </si>
  <si>
    <t>ソフトウエア</t>
  </si>
  <si>
    <t>知能情報学</t>
  </si>
  <si>
    <t>図書館情報学･人文社会情報学</t>
  </si>
  <si>
    <t>認知科学</t>
  </si>
  <si>
    <t>統計科学</t>
  </si>
  <si>
    <t>神経解剖学･神経病理学</t>
  </si>
  <si>
    <t>神経化学･神経薬理学</t>
  </si>
  <si>
    <t>実験動物学</t>
  </si>
  <si>
    <t>人間医工学</t>
  </si>
  <si>
    <t>医用システム</t>
  </si>
  <si>
    <t>リハビリテーション科学･福祉工学</t>
  </si>
  <si>
    <t>健康･スポーツ科学</t>
  </si>
  <si>
    <t>身体教育学</t>
  </si>
  <si>
    <t>スポーツ科学</t>
  </si>
  <si>
    <t>応用健康科学</t>
  </si>
  <si>
    <t>生活科学</t>
  </si>
  <si>
    <t>食生活学</t>
  </si>
  <si>
    <t>科学教育･教育工学</t>
  </si>
  <si>
    <t>科学教育</t>
  </si>
  <si>
    <t>教育工学</t>
  </si>
  <si>
    <t>科学社会学･科学技術史</t>
  </si>
  <si>
    <t>地理学</t>
  </si>
  <si>
    <t>腫瘍学</t>
  </si>
  <si>
    <t>腫瘍生物学</t>
  </si>
  <si>
    <t>腫瘍診断学</t>
  </si>
  <si>
    <t>環境動態解析</t>
  </si>
  <si>
    <t>放射線･化学物質影響科学</t>
  </si>
  <si>
    <t>ナノ･マイクロ科学</t>
  </si>
  <si>
    <t>社会･安全システム科学</t>
  </si>
  <si>
    <t>社会システム工学･安全システム</t>
  </si>
  <si>
    <t>ゲノム科学</t>
  </si>
  <si>
    <t>ゲノム生物学</t>
  </si>
  <si>
    <t>ゲノム医科学</t>
  </si>
  <si>
    <t>システムゲノム科学</t>
  </si>
  <si>
    <t>生物分子科学</t>
  </si>
  <si>
    <t>地域研究</t>
  </si>
  <si>
    <t>ジェンダー</t>
  </si>
  <si>
    <t>哲学</t>
  </si>
  <si>
    <t>哲学･倫理学</t>
  </si>
  <si>
    <t>宗教学</t>
  </si>
  <si>
    <t>思想史</t>
  </si>
  <si>
    <t>芸術学</t>
  </si>
  <si>
    <t>文学</t>
  </si>
  <si>
    <t>日本文学</t>
  </si>
  <si>
    <t>英米･英語圏文学</t>
  </si>
  <si>
    <t>言語学</t>
  </si>
  <si>
    <t>言語学</t>
  </si>
  <si>
    <t>日本語学</t>
  </si>
  <si>
    <t>英語学</t>
  </si>
  <si>
    <t>日本語教育</t>
  </si>
  <si>
    <t>外国語教育</t>
  </si>
  <si>
    <t>史学</t>
  </si>
  <si>
    <t>史学一般</t>
  </si>
  <si>
    <t>日本史</t>
  </si>
  <si>
    <t>考古学</t>
  </si>
  <si>
    <t>人文地理学</t>
  </si>
  <si>
    <t>人文地理学</t>
  </si>
  <si>
    <t>文化人類学</t>
  </si>
  <si>
    <t>文化人類学･民俗学</t>
  </si>
  <si>
    <t>法学</t>
  </si>
  <si>
    <t>基礎法学</t>
  </si>
  <si>
    <t>公法学</t>
  </si>
  <si>
    <t>国際法学</t>
  </si>
  <si>
    <t>社会法学</t>
  </si>
  <si>
    <t>刑事法学</t>
  </si>
  <si>
    <t>民事法学</t>
  </si>
  <si>
    <t>新領域法学</t>
  </si>
  <si>
    <t>政治学</t>
  </si>
  <si>
    <t>国際関係論</t>
  </si>
  <si>
    <t>経済学</t>
  </si>
  <si>
    <t>理論経済学</t>
  </si>
  <si>
    <t>経済学説･経済思想</t>
  </si>
  <si>
    <t>経済政策</t>
  </si>
  <si>
    <t>経済史</t>
  </si>
  <si>
    <t>経営学</t>
  </si>
  <si>
    <t>経営学</t>
  </si>
  <si>
    <t>商学</t>
  </si>
  <si>
    <t>会計学</t>
  </si>
  <si>
    <t>社会学</t>
  </si>
  <si>
    <t>社会学</t>
  </si>
  <si>
    <t>社会福祉学</t>
  </si>
  <si>
    <t>心理学</t>
  </si>
  <si>
    <t xml:space="preserve">社会心理学 </t>
  </si>
  <si>
    <t>教育心理学</t>
  </si>
  <si>
    <t>臨床心理学</t>
  </si>
  <si>
    <t>実験心理学</t>
  </si>
  <si>
    <t>教育学</t>
  </si>
  <si>
    <t>教育社会学</t>
  </si>
  <si>
    <t>教科教育学</t>
  </si>
  <si>
    <t>特別支援教育</t>
  </si>
  <si>
    <t>数学</t>
  </si>
  <si>
    <t>代数学</t>
  </si>
  <si>
    <t>幾何学</t>
  </si>
  <si>
    <t>天文学</t>
  </si>
  <si>
    <t>天文学</t>
  </si>
  <si>
    <t>物理学</t>
  </si>
  <si>
    <t>素粒子･原子核･宇宙線･宇宙物理</t>
  </si>
  <si>
    <t>物性Ⅰ</t>
  </si>
  <si>
    <t>物性Ⅱ</t>
  </si>
  <si>
    <t>数理物理･物性基礎</t>
  </si>
  <si>
    <t>原子･分子･量子エレクトロニクス</t>
  </si>
  <si>
    <t>地球惑星科学</t>
  </si>
  <si>
    <t>固体地球惑星物理学</t>
  </si>
  <si>
    <t>気象･海洋物理･陸水学</t>
  </si>
  <si>
    <t>超高層物理学</t>
  </si>
  <si>
    <t>地質学</t>
  </si>
  <si>
    <t>層位･古生物学</t>
  </si>
  <si>
    <t>岩石･鉱物･鉱床学</t>
  </si>
  <si>
    <t>地球宇宙化学</t>
  </si>
  <si>
    <t>プラズマ科学</t>
  </si>
  <si>
    <t>プラズマ科学</t>
  </si>
  <si>
    <t>基礎化学</t>
  </si>
  <si>
    <t>物理化学</t>
  </si>
  <si>
    <t>有機化学</t>
  </si>
  <si>
    <t>無機化学</t>
  </si>
  <si>
    <t>複合化学</t>
  </si>
  <si>
    <t>分析化学</t>
  </si>
  <si>
    <t>合成化学</t>
  </si>
  <si>
    <t>高分子化学</t>
  </si>
  <si>
    <t>材料化学</t>
  </si>
  <si>
    <t>機械工学</t>
  </si>
  <si>
    <t>機械材料･材料力学</t>
  </si>
  <si>
    <t>生産工学･加工学</t>
  </si>
  <si>
    <t>設計工学･機械機能要素･トライボロジー</t>
  </si>
  <si>
    <t>流体工学</t>
  </si>
  <si>
    <t>熱工学</t>
  </si>
  <si>
    <t>機械力学･制御</t>
  </si>
  <si>
    <t>知能機械学･機械システム</t>
  </si>
  <si>
    <t>電気電子工学</t>
  </si>
  <si>
    <t>電力工学･電力変換･電気機器</t>
  </si>
  <si>
    <t>電子･電気材料工学</t>
  </si>
  <si>
    <t>電子デバイス･電子機器</t>
  </si>
  <si>
    <t>通信･ネットワーク工学</t>
  </si>
  <si>
    <t>計測工学</t>
  </si>
  <si>
    <t>土木工学</t>
  </si>
  <si>
    <t>土木材料･施工･建設マネジメント</t>
  </si>
  <si>
    <t>構造工学･地震工学･維持管理工学</t>
  </si>
  <si>
    <t>地盤工学</t>
  </si>
  <si>
    <t>水工学</t>
  </si>
  <si>
    <t>土木計画学･交通工学</t>
  </si>
  <si>
    <t>土木環境システム</t>
  </si>
  <si>
    <t>建築学</t>
  </si>
  <si>
    <t>建築構造･材料</t>
  </si>
  <si>
    <t>建築環境･設備</t>
  </si>
  <si>
    <t>都市計画･建築計画</t>
  </si>
  <si>
    <t>建築史･意匠</t>
  </si>
  <si>
    <t>材料工学</t>
  </si>
  <si>
    <t>無機材料･物性</t>
  </si>
  <si>
    <t>構造･機能材料</t>
  </si>
  <si>
    <t>化工物性･移動操作･単位操作</t>
  </si>
  <si>
    <t>反応工学･プロセスシステム</t>
  </si>
  <si>
    <t>触媒･資源化学プロセス</t>
  </si>
  <si>
    <t>生物機能･バイオプロセス</t>
  </si>
  <si>
    <t>総合工学</t>
  </si>
  <si>
    <t>航空宇宙工学</t>
  </si>
  <si>
    <t>船舶海洋工学</t>
  </si>
  <si>
    <t>地球･資源システム工学</t>
  </si>
  <si>
    <t>核融合学</t>
  </si>
  <si>
    <t>原子力学</t>
  </si>
  <si>
    <t>エネルギー学</t>
  </si>
  <si>
    <t>基礎生物学</t>
  </si>
  <si>
    <t>生態･環境</t>
  </si>
  <si>
    <t>形態･構造</t>
  </si>
  <si>
    <t>動物生理･行動</t>
  </si>
  <si>
    <t>生物多様性･分類</t>
  </si>
  <si>
    <t>生物科学</t>
  </si>
  <si>
    <t>構造生物化学</t>
  </si>
  <si>
    <t>機能生物化学</t>
  </si>
  <si>
    <t>生物物理学</t>
  </si>
  <si>
    <t>分子生物学</t>
  </si>
  <si>
    <t>細胞生物学</t>
  </si>
  <si>
    <t>発生生物学</t>
  </si>
  <si>
    <t>進化生物学</t>
  </si>
  <si>
    <t>人類学</t>
  </si>
  <si>
    <t>自然人類学</t>
  </si>
  <si>
    <t>応用人類学</t>
  </si>
  <si>
    <t>農芸化学</t>
  </si>
  <si>
    <t>植物栄養学･土壌学</t>
  </si>
  <si>
    <t>応用微生物学</t>
  </si>
  <si>
    <t>応用生物化学</t>
  </si>
  <si>
    <t>食品科学</t>
  </si>
  <si>
    <t>森林科学</t>
  </si>
  <si>
    <t>木質科学</t>
  </si>
  <si>
    <t>農業工学</t>
  </si>
  <si>
    <t>境界農学</t>
  </si>
  <si>
    <t>応用分子細胞生物学</t>
  </si>
  <si>
    <t>薬学</t>
  </si>
  <si>
    <t>化学系薬学</t>
  </si>
  <si>
    <t>物理系薬学</t>
  </si>
  <si>
    <t>生物系薬学</t>
  </si>
  <si>
    <t>創薬化学</t>
  </si>
  <si>
    <t>医療系薬学</t>
  </si>
  <si>
    <t>基礎医学</t>
  </si>
  <si>
    <t>解剖学一般（含組織学･発生学）</t>
  </si>
  <si>
    <t>生理学一般</t>
  </si>
  <si>
    <t>環境生理学（含体力医学･栄養生理学）</t>
  </si>
  <si>
    <t>薬理学一般</t>
  </si>
  <si>
    <t>医化学一般</t>
  </si>
  <si>
    <t>病態医化学</t>
  </si>
  <si>
    <t>人類遺伝学</t>
  </si>
  <si>
    <t>人体病理学</t>
  </si>
  <si>
    <t>実験病理学</t>
  </si>
  <si>
    <t>寄生虫学（含衛生動物学）</t>
  </si>
  <si>
    <t>細菌学（含真菌学）</t>
  </si>
  <si>
    <t>ウイルス学</t>
  </si>
  <si>
    <t>免疫学</t>
  </si>
  <si>
    <t>境界医学</t>
  </si>
  <si>
    <t>医療社会学</t>
  </si>
  <si>
    <t>応用薬理学</t>
  </si>
  <si>
    <t>病態検査学</t>
  </si>
  <si>
    <t>社会医学</t>
  </si>
  <si>
    <t>法医学</t>
  </si>
  <si>
    <t>内科系臨床医学</t>
  </si>
  <si>
    <t>内科学一般（含心身医学）</t>
  </si>
  <si>
    <t>消化器内科学</t>
  </si>
  <si>
    <t>循環器内科学</t>
  </si>
  <si>
    <t>呼吸器内科学</t>
  </si>
  <si>
    <t>腎臓内科学</t>
  </si>
  <si>
    <t>神経内科学</t>
  </si>
  <si>
    <t>代謝学</t>
  </si>
  <si>
    <t>内分泌学</t>
  </si>
  <si>
    <t>血液内科学</t>
  </si>
  <si>
    <t>膠原病･アレルギー内科学</t>
  </si>
  <si>
    <t>感染症内科学</t>
  </si>
  <si>
    <t>小児科学</t>
  </si>
  <si>
    <t>胎児･新生児医学</t>
  </si>
  <si>
    <t>皮膚科学</t>
  </si>
  <si>
    <t>精神神経科学</t>
  </si>
  <si>
    <t>放射線科学</t>
  </si>
  <si>
    <t>外科系臨床医学</t>
  </si>
  <si>
    <t>外科学一般</t>
  </si>
  <si>
    <t>消化器外科学</t>
  </si>
  <si>
    <t>脳神経外科学</t>
  </si>
  <si>
    <t>整形外科学</t>
  </si>
  <si>
    <t>泌尿器科学</t>
  </si>
  <si>
    <t>産婦人科学</t>
  </si>
  <si>
    <t>耳鼻咽喉科学</t>
  </si>
  <si>
    <t>眼科学</t>
  </si>
  <si>
    <t>小児外科学</t>
  </si>
  <si>
    <t>形成外科学</t>
  </si>
  <si>
    <t>救急医学</t>
  </si>
  <si>
    <t>歯学</t>
  </si>
  <si>
    <t>形態系基礎歯科学</t>
  </si>
  <si>
    <t>機能系基礎歯科学</t>
  </si>
  <si>
    <t>病態科学系歯学･歯科放射線学</t>
  </si>
  <si>
    <t>保存治療系歯学</t>
  </si>
  <si>
    <t>歯科医用工学･再生歯学</t>
  </si>
  <si>
    <t>外科系歯学</t>
  </si>
  <si>
    <t>矯正･小児系歯学</t>
  </si>
  <si>
    <t>歯周治療系歯学</t>
  </si>
  <si>
    <t>社会系歯学</t>
  </si>
  <si>
    <t>看護学</t>
  </si>
  <si>
    <t>基礎看護学</t>
  </si>
  <si>
    <t>臨床看護学</t>
  </si>
  <si>
    <t>生涯発達看護学</t>
  </si>
  <si>
    <t>芸術学</t>
  </si>
  <si>
    <t>☆ 入力用</t>
  </si>
  <si>
    <t>☆ コードの呼び戻し用</t>
  </si>
  <si>
    <t>項目名</t>
  </si>
  <si>
    <t>選択肢</t>
  </si>
  <si>
    <t>DBでのコード</t>
  </si>
  <si>
    <t>DBでのコード</t>
  </si>
  <si>
    <t>優先する連絡先</t>
  </si>
  <si>
    <t>自宅</t>
  </si>
  <si>
    <t>優先する連絡先</t>
  </si>
  <si>
    <t>勤務先</t>
  </si>
  <si>
    <t>DBでのコード</t>
  </si>
  <si>
    <t>都道府県</t>
  </si>
  <si>
    <t>北海道</t>
  </si>
  <si>
    <t>01</t>
  </si>
  <si>
    <t>愛知県</t>
  </si>
  <si>
    <t>23</t>
  </si>
  <si>
    <t>青森県</t>
  </si>
  <si>
    <t>02</t>
  </si>
  <si>
    <t>愛媛県</t>
  </si>
  <si>
    <t>38</t>
  </si>
  <si>
    <t>岩手県</t>
  </si>
  <si>
    <t>03</t>
  </si>
  <si>
    <t>茨城県</t>
  </si>
  <si>
    <t>08</t>
  </si>
  <si>
    <t>宮城県</t>
  </si>
  <si>
    <t>04</t>
  </si>
  <si>
    <t>岡山県</t>
  </si>
  <si>
    <t>33</t>
  </si>
  <si>
    <t>秋田県</t>
  </si>
  <si>
    <t>05</t>
  </si>
  <si>
    <t>沖縄県</t>
  </si>
  <si>
    <t>47</t>
  </si>
  <si>
    <t>山形県</t>
  </si>
  <si>
    <t>06</t>
  </si>
  <si>
    <t>福島県</t>
  </si>
  <si>
    <t>07</t>
  </si>
  <si>
    <t>岐阜県</t>
  </si>
  <si>
    <t>21</t>
  </si>
  <si>
    <t>宮崎県</t>
  </si>
  <si>
    <t>45</t>
  </si>
  <si>
    <t>栃木県</t>
  </si>
  <si>
    <t>09</t>
  </si>
  <si>
    <t>群馬県</t>
  </si>
  <si>
    <t>10</t>
  </si>
  <si>
    <t>京都府</t>
  </si>
  <si>
    <t>26</t>
  </si>
  <si>
    <t>埼玉県</t>
  </si>
  <si>
    <t>11</t>
  </si>
  <si>
    <t>熊本県</t>
  </si>
  <si>
    <t>43</t>
  </si>
  <si>
    <t>千葉県</t>
  </si>
  <si>
    <t>12</t>
  </si>
  <si>
    <t>東京都</t>
  </si>
  <si>
    <t>13</t>
  </si>
  <si>
    <t>広島県</t>
  </si>
  <si>
    <t>34</t>
  </si>
  <si>
    <t>神奈川県</t>
  </si>
  <si>
    <t>14</t>
  </si>
  <si>
    <t>香川県</t>
  </si>
  <si>
    <t>37</t>
  </si>
  <si>
    <t>新潟県</t>
  </si>
  <si>
    <t>15</t>
  </si>
  <si>
    <t>高知県</t>
  </si>
  <si>
    <t>39</t>
  </si>
  <si>
    <t>富山県</t>
  </si>
  <si>
    <t>16</t>
  </si>
  <si>
    <t>佐賀県</t>
  </si>
  <si>
    <t>41</t>
  </si>
  <si>
    <t>石川県</t>
  </si>
  <si>
    <t>17</t>
  </si>
  <si>
    <t>福井県</t>
  </si>
  <si>
    <t>18</t>
  </si>
  <si>
    <t>三重県</t>
  </si>
  <si>
    <t>24</t>
  </si>
  <si>
    <t>山梨県</t>
  </si>
  <si>
    <t>19</t>
  </si>
  <si>
    <t>長野県</t>
  </si>
  <si>
    <t>20</t>
  </si>
  <si>
    <t>山口県</t>
  </si>
  <si>
    <t>35</t>
  </si>
  <si>
    <t>静岡県</t>
  </si>
  <si>
    <t>22</t>
  </si>
  <si>
    <t>滋賀県</t>
  </si>
  <si>
    <t>25</t>
  </si>
  <si>
    <t>鹿児島県</t>
  </si>
  <si>
    <t>46</t>
  </si>
  <si>
    <t>大阪府</t>
  </si>
  <si>
    <t>27</t>
  </si>
  <si>
    <t>02</t>
  </si>
  <si>
    <t>兵庫県</t>
  </si>
  <si>
    <t>28</t>
  </si>
  <si>
    <t>奈良県</t>
  </si>
  <si>
    <t>29</t>
  </si>
  <si>
    <t>和歌山県</t>
  </si>
  <si>
    <t>30</t>
  </si>
  <si>
    <t>鳥取県</t>
  </si>
  <si>
    <t>31</t>
  </si>
  <si>
    <t>島根県</t>
  </si>
  <si>
    <t>32</t>
  </si>
  <si>
    <t>大分県</t>
  </si>
  <si>
    <t>44</t>
  </si>
  <si>
    <t>長崎県</t>
  </si>
  <si>
    <t>42</t>
  </si>
  <si>
    <t>徳島県</t>
  </si>
  <si>
    <t>36</t>
  </si>
  <si>
    <t>福岡県</t>
  </si>
  <si>
    <t>40</t>
  </si>
  <si>
    <t>01</t>
  </si>
  <si>
    <t>DBでのコード</t>
  </si>
  <si>
    <t>性別</t>
  </si>
  <si>
    <t>男</t>
  </si>
  <si>
    <t>性別</t>
  </si>
  <si>
    <t>女</t>
  </si>
  <si>
    <t>DBでのコード</t>
  </si>
  <si>
    <t>推薦区分</t>
  </si>
  <si>
    <t>連携会員</t>
  </si>
  <si>
    <t>DBでのコード</t>
  </si>
  <si>
    <t>分野別委員会</t>
  </si>
  <si>
    <t>言語・文学</t>
  </si>
  <si>
    <t>哲学</t>
  </si>
  <si>
    <t>化学</t>
  </si>
  <si>
    <t>心理学・教育学</t>
  </si>
  <si>
    <t>環境学</t>
  </si>
  <si>
    <t>社会学</t>
  </si>
  <si>
    <t>基礎医学</t>
  </si>
  <si>
    <t>基礎生物学</t>
  </si>
  <si>
    <t>地域研究</t>
  </si>
  <si>
    <t>政治学</t>
  </si>
  <si>
    <t>健康・生活科学</t>
  </si>
  <si>
    <t>第１部その他</t>
  </si>
  <si>
    <t>歯学</t>
  </si>
  <si>
    <t>臨床医学</t>
  </si>
  <si>
    <t>数理科学</t>
  </si>
  <si>
    <t>第２部その他</t>
  </si>
  <si>
    <t>第３部その他</t>
  </si>
  <si>
    <t>物理学</t>
  </si>
  <si>
    <t>地球惑星科学</t>
  </si>
  <si>
    <t>土木工学・建築学</t>
  </si>
  <si>
    <t>DBでのコード</t>
  </si>
  <si>
    <t>日学現職区分</t>
  </si>
  <si>
    <t>非現職</t>
  </si>
  <si>
    <t>１．推薦者が記入する項目</t>
  </si>
  <si>
    <t xml:space="preserve"> … 必須入力項目です</t>
  </si>
  <si>
    <t>あなた(推薦者)の氏名</t>
  </si>
  <si>
    <t>候補者が所属するのに適切と考える分野別委員会</t>
  </si>
  <si>
    <t>委員会が適切である</t>
  </si>
  <si>
    <t>候補者の推薦区分</t>
  </si>
  <si>
    <t>に推薦する</t>
  </si>
  <si>
    <t>推薦理由</t>
  </si>
  <si>
    <t>(参考) 現在、約</t>
  </si>
  <si>
    <t>２．候補者が記入する項目</t>
  </si>
  <si>
    <t xml:space="preserve"> … どれかひとつは入力してください</t>
  </si>
  <si>
    <t>＜ 姓 ＞</t>
  </si>
  <si>
    <t>＜ 名 ＞</t>
  </si>
  <si>
    <t>氏名:</t>
  </si>
  <si>
    <t>性別:</t>
  </si>
  <si>
    <t>ふりがな:</t>
  </si>
  <si>
    <t>※全角ひらがな</t>
  </si>
  <si>
    <t>生年月日:</t>
  </si>
  <si>
    <t>就任時</t>
  </si>
  <si>
    <t>戸籍名:</t>
  </si>
  <si>
    <t>ふりがな:</t>
  </si>
  <si>
    <t>である</t>
  </si>
  <si>
    <t>である</t>
  </si>
  <si>
    <t>勤務先名:</t>
  </si>
  <si>
    <t>勤務先での職名:</t>
  </si>
  <si>
    <t>＜ 勤務先 ＞</t>
  </si>
  <si>
    <t>郵便番号:</t>
  </si>
  <si>
    <t>郵便番号</t>
  </si>
  <si>
    <t>※ハイフン区切り半角数字</t>
  </si>
  <si>
    <t>都道府県:</t>
  </si>
  <si>
    <r>
      <t>所在地</t>
    </r>
    <r>
      <rPr>
        <sz val="9"/>
        <rFont val="ＭＳ ゴシック"/>
        <family val="3"/>
      </rPr>
      <t>（市区町村以下）</t>
    </r>
    <r>
      <rPr>
        <sz val="11"/>
        <rFont val="ＭＳ ゴシック"/>
        <family val="3"/>
      </rPr>
      <t>:</t>
    </r>
  </si>
  <si>
    <r>
      <t>所在地</t>
    </r>
    <r>
      <rPr>
        <sz val="9"/>
        <rFont val="ＭＳ ゴシック"/>
        <family val="3"/>
      </rPr>
      <t>（市区町村以下）</t>
    </r>
    <r>
      <rPr>
        <sz val="11"/>
        <rFont val="ＭＳ ゴシック"/>
        <family val="3"/>
      </rPr>
      <t>:</t>
    </r>
  </si>
  <si>
    <t>建物等名:</t>
  </si>
  <si>
    <t>電話番号:</t>
  </si>
  <si>
    <t>内線番号:</t>
  </si>
  <si>
    <t>FAX番号:</t>
  </si>
  <si>
    <t>E-mail:</t>
  </si>
  <si>
    <t>優先する連絡先:</t>
  </si>
  <si>
    <t>に連絡する</t>
  </si>
  <si>
    <t>年</t>
  </si>
  <si>
    <t>月</t>
  </si>
  <si>
    <t>学歴･学位の内容</t>
  </si>
  <si>
    <t>学歴･学位１:</t>
  </si>
  <si>
    <t>学歴･学位２:</t>
  </si>
  <si>
    <t>学歴･学位３:</t>
  </si>
  <si>
    <t>職歴の内容</t>
  </si>
  <si>
    <t>職歴１　:</t>
  </si>
  <si>
    <t>職歴２　:</t>
  </si>
  <si>
    <t>職歴３　:</t>
  </si>
  <si>
    <t>職歴４　:</t>
  </si>
  <si>
    <t>職歴５　:</t>
  </si>
  <si>
    <t>職歴６　:</t>
  </si>
  <si>
    <t>職歴７　:</t>
  </si>
  <si>
    <t>現職名･名簿記載職名:</t>
  </si>
  <si>
    <t>&lt; 細目名 &gt;</t>
  </si>
  <si>
    <t>専門分野(科研費細目名)１:</t>
  </si>
  <si>
    <t>専門分野(科研費細目名)２:</t>
  </si>
  <si>
    <t>専門分野(科研費細目名)３:</t>
  </si>
  <si>
    <t>研究内容１:</t>
  </si>
  <si>
    <t>研究内容２:</t>
  </si>
  <si>
    <t>研究内容３:</t>
  </si>
  <si>
    <t>国内所属学会名１:</t>
  </si>
  <si>
    <t>国内所属学会名２:</t>
  </si>
  <si>
    <t>国内所属学会名３:</t>
  </si>
  <si>
    <t>国際所属学会名１:</t>
  </si>
  <si>
    <t>国際所属学会名２:</t>
  </si>
  <si>
    <t>国際所属学会名３:</t>
  </si>
  <si>
    <t>受賞年</t>
  </si>
  <si>
    <t>賞名</t>
  </si>
  <si>
    <t>授賞機関</t>
  </si>
  <si>
    <t>受賞歴１:</t>
  </si>
  <si>
    <t>受賞歴２:</t>
  </si>
  <si>
    <t>受賞歴３:</t>
  </si>
  <si>
    <t>DB項目名</t>
  </si>
  <si>
    <t>推薦ID</t>
  </si>
  <si>
    <t>推薦者CD</t>
  </si>
  <si>
    <t>推薦者氏名</t>
  </si>
  <si>
    <t>委員会CD</t>
  </si>
  <si>
    <t>推薦区分CD</t>
  </si>
  <si>
    <t>常用姓</t>
  </si>
  <si>
    <t>常用名</t>
  </si>
  <si>
    <t>常用姓ふりがな</t>
  </si>
  <si>
    <t>常用名ふりがな</t>
  </si>
  <si>
    <t>戸籍姓</t>
  </si>
  <si>
    <t>戸籍名</t>
  </si>
  <si>
    <t>戸籍姓ふりがな</t>
  </si>
  <si>
    <t>戸籍名ふりがな</t>
  </si>
  <si>
    <t>性別CD</t>
  </si>
  <si>
    <t>生年月日</t>
  </si>
  <si>
    <t>日学現職区分CD</t>
  </si>
  <si>
    <t>勤務先名</t>
  </si>
  <si>
    <t>勤務先職名</t>
  </si>
  <si>
    <t>住所郵便番号</t>
  </si>
  <si>
    <t>住所都道府県CD</t>
  </si>
  <si>
    <t>住所所在地</t>
  </si>
  <si>
    <t>住所建物等名</t>
  </si>
  <si>
    <t>住所電話番号</t>
  </si>
  <si>
    <t>住所FAX番号</t>
  </si>
  <si>
    <t>住所Email</t>
  </si>
  <si>
    <t>勤務先郵便番号</t>
  </si>
  <si>
    <t>勤務先都道府県CD</t>
  </si>
  <si>
    <t>勤務先所在地</t>
  </si>
  <si>
    <t>勤務先建物等名</t>
  </si>
  <si>
    <t>勤務先電話番号</t>
  </si>
  <si>
    <t>勤務先内線番号</t>
  </si>
  <si>
    <t>勤務先FAX番号</t>
  </si>
  <si>
    <t>勤務先Email</t>
  </si>
  <si>
    <t>優先連絡先CD</t>
  </si>
  <si>
    <t>学歴学位1_年</t>
  </si>
  <si>
    <t>学歴学位1_月</t>
  </si>
  <si>
    <t>学歴学位1_内容</t>
  </si>
  <si>
    <t>学歴学位2_年</t>
  </si>
  <si>
    <t>学歴学位2_月</t>
  </si>
  <si>
    <t>学歴学位2_内容</t>
  </si>
  <si>
    <t>学歴学位3_年</t>
  </si>
  <si>
    <t>学歴学位3_月</t>
  </si>
  <si>
    <t>学歴学位3_内容</t>
  </si>
  <si>
    <t>職歴01_年</t>
  </si>
  <si>
    <t>職歴01_月</t>
  </si>
  <si>
    <t>職歴01_内容</t>
  </si>
  <si>
    <t>職歴02_年</t>
  </si>
  <si>
    <t>職歴02_月</t>
  </si>
  <si>
    <t>職歴02_内容</t>
  </si>
  <si>
    <t>職歴03_年</t>
  </si>
  <si>
    <t>職歴03_月</t>
  </si>
  <si>
    <t>職歴03_内容</t>
  </si>
  <si>
    <t>職歴04_年</t>
  </si>
  <si>
    <t>職歴04_月</t>
  </si>
  <si>
    <t>職歴04_内容</t>
  </si>
  <si>
    <t>職歴05_年</t>
  </si>
  <si>
    <t>職歴05_月</t>
  </si>
  <si>
    <t>職歴05_内容</t>
  </si>
  <si>
    <t>職歴06_年</t>
  </si>
  <si>
    <t>職歴06_月</t>
  </si>
  <si>
    <t>職歴06_内容</t>
  </si>
  <si>
    <t>職歴07_年</t>
  </si>
  <si>
    <t>職歴07_月</t>
  </si>
  <si>
    <t>職歴07_内容</t>
  </si>
  <si>
    <t>名簿用現職名</t>
  </si>
  <si>
    <t>専門分野CD1</t>
  </si>
  <si>
    <t>専門分野CD2</t>
  </si>
  <si>
    <t>専門分野CD3</t>
  </si>
  <si>
    <t>研究内容1</t>
  </si>
  <si>
    <t>研究内容2</t>
  </si>
  <si>
    <t>研究内容3</t>
  </si>
  <si>
    <t>国内所属学会名1</t>
  </si>
  <si>
    <t>国内所属学会名2</t>
  </si>
  <si>
    <t>国内所属学会名3</t>
  </si>
  <si>
    <t>国際所属学会名1</t>
  </si>
  <si>
    <t>国際所属学会名2</t>
  </si>
  <si>
    <t>国際所属学会名3</t>
  </si>
  <si>
    <t>受賞歴1_年</t>
  </si>
  <si>
    <t>受賞歴1_賞名</t>
  </si>
  <si>
    <t>受賞歴1_授賞機関</t>
  </si>
  <si>
    <t>受賞歴2_年</t>
  </si>
  <si>
    <t>受賞歴2_賞名</t>
  </si>
  <si>
    <t>受賞歴2_授賞機関</t>
  </si>
  <si>
    <t>受賞歴3_年</t>
  </si>
  <si>
    <t>受賞歴3_賞名</t>
  </si>
  <si>
    <t>受賞歴3_授賞機関</t>
  </si>
  <si>
    <t>提出データ取込日</t>
  </si>
  <si>
    <t>ファイル名</t>
  </si>
  <si>
    <t>エラーFLG</t>
  </si>
  <si>
    <t>日学構成員選考ステータス</t>
  </si>
  <si>
    <t>会員選考ステータス</t>
  </si>
  <si>
    <t>連携会員選考ステータス</t>
  </si>
  <si>
    <t>最終更新日</t>
  </si>
  <si>
    <t>最終更新者</t>
  </si>
  <si>
    <t>必須</t>
  </si>
  <si>
    <t>☆</t>
  </si>
  <si>
    <t>☆</t>
  </si>
  <si>
    <t>★</t>
  </si>
  <si>
    <t>★</t>
  </si>
  <si>
    <t>△</t>
  </si>
  <si>
    <t>△</t>
  </si>
  <si>
    <t>データ型</t>
  </si>
  <si>
    <t>数値型</t>
  </si>
  <si>
    <t>ﾃｷｽﾄ型</t>
  </si>
  <si>
    <t>ﾒﾓ型</t>
  </si>
  <si>
    <t>日付/時刻型</t>
  </si>
  <si>
    <t>データサイズ</t>
  </si>
  <si>
    <t>長整数型</t>
  </si>
  <si>
    <t>255</t>
  </si>
  <si>
    <t>8</t>
  </si>
  <si>
    <t>備考</t>
  </si>
  <si>
    <t>Primary key
（DB連番）</t>
  </si>
  <si>
    <t>推薦人マスタとリンク</t>
  </si>
  <si>
    <t>ワークシート入力用
推薦人マスタとリンク</t>
  </si>
  <si>
    <t>委員会マスタとリンク</t>
  </si>
  <si>
    <t>10:会員および連携会員
20:連携会員</t>
  </si>
  <si>
    <t>５００文字以内</t>
  </si>
  <si>
    <t>全角ひらがな</t>
  </si>
  <si>
    <t>1:男、2:女</t>
  </si>
  <si>
    <t>yyyy/m/d</t>
  </si>
  <si>
    <t>10:現会員、21:20-21期連携会員、
22:21-22期連携会員、90:非現職</t>
  </si>
  <si>
    <t>７桁ハイフン区切り</t>
  </si>
  <si>
    <t>都道府県マスタ･地区マスタとリンク</t>
  </si>
  <si>
    <t>市外局番からハイフン区切り</t>
  </si>
  <si>
    <t>1:自宅、2:勤務先</t>
  </si>
  <si>
    <t>yyyy</t>
  </si>
  <si>
    <t>m</t>
  </si>
  <si>
    <t>科研費_細目マスタとリンク</t>
  </si>
  <si>
    <t>yyyy</t>
  </si>
  <si>
    <t>yyyy/m/d</t>
  </si>
  <si>
    <t>99:未チェック、0:正常、
以外はエラーメッセージマスタとリンク</t>
  </si>
  <si>
    <t>0:対象外、1:候補、2:選出、3:非選出</t>
  </si>
  <si>
    <t>0:対象外、1:候補、2:選出、3:非選出
(21-22連携会員の場合のみ[4:継続確定])</t>
  </si>
  <si>
    <t>yyyy/m/d</t>
  </si>
  <si>
    <t>ログイン管理マスタとリンク</t>
  </si>
  <si>
    <t>送付データ</t>
  </si>
  <si>
    <t>-1</t>
  </si>
  <si>
    <t>1868/9/8</t>
  </si>
  <si>
    <t>user</t>
  </si>
  <si>
    <t>入力シートのセル参照</t>
  </si>
  <si>
    <t>フルパスを"=CELL("filename",A1)"関数から取得</t>
  </si>
  <si>
    <t>歳 (自動計算)</t>
  </si>
  <si>
    <t>日本学術会議会員候補者･連携会員候補者推薦書</t>
  </si>
  <si>
    <t>会員</t>
  </si>
  <si>
    <t>次郎</t>
  </si>
  <si>
    <t>じろう</t>
  </si>
  <si>
    <t>業績種別</t>
  </si>
  <si>
    <t>業績１:</t>
  </si>
  <si>
    <t>業績２:</t>
  </si>
  <si>
    <t>業績３:</t>
  </si>
  <si>
    <t>業績４:</t>
  </si>
  <si>
    <t>業績５:</t>
  </si>
  <si>
    <t>業績種別マスタとリンク</t>
  </si>
  <si>
    <t>業績5_種別CD</t>
  </si>
  <si>
    <t>業績4_種別CD</t>
  </si>
  <si>
    <t>業績3_種別CD</t>
  </si>
  <si>
    <t>業績2_種別CD</t>
  </si>
  <si>
    <t>業績1_種別CD</t>
  </si>
  <si>
    <t>著書</t>
  </si>
  <si>
    <t>産業財産権</t>
  </si>
  <si>
    <t>著者名</t>
  </si>
  <si>
    <t>論文標題</t>
  </si>
  <si>
    <t>発行年</t>
  </si>
  <si>
    <t>書名</t>
  </si>
  <si>
    <t>出版社</t>
  </si>
  <si>
    <t>発明者</t>
  </si>
  <si>
    <t>産業財産権の名称</t>
  </si>
  <si>
    <t>取得年</t>
  </si>
  <si>
    <t>▼ 項目名は上記の選択に応じて変化します。</t>
  </si>
  <si>
    <t>業績1_所属</t>
  </si>
  <si>
    <t>業績1_主題</t>
  </si>
  <si>
    <t>業績1_形態</t>
  </si>
  <si>
    <t>業績1_期日</t>
  </si>
  <si>
    <t>業績2_所属</t>
  </si>
  <si>
    <t>業績2_主題</t>
  </si>
  <si>
    <t>業績2_形態</t>
  </si>
  <si>
    <t>業績2_期日</t>
  </si>
  <si>
    <t>業績3_所属</t>
  </si>
  <si>
    <t>業績3_主題</t>
  </si>
  <si>
    <t>業績3_形態</t>
  </si>
  <si>
    <t>業績3_期日</t>
  </si>
  <si>
    <t>業績4_所属</t>
  </si>
  <si>
    <t>業績4_主題</t>
  </si>
  <si>
    <t>業績4_形態</t>
  </si>
  <si>
    <t>業績4_期日</t>
  </si>
  <si>
    <t>業績5_所属</t>
  </si>
  <si>
    <t>業績5_主題</t>
  </si>
  <si>
    <t>業績5_形態</t>
  </si>
  <si>
    <t>業績5_期日</t>
  </si>
  <si>
    <t>特許第211****号</t>
  </si>
  <si>
    <t>業績1_種別CD</t>
  </si>
  <si>
    <t>所属</t>
  </si>
  <si>
    <t>主題</t>
  </si>
  <si>
    <t>形態</t>
  </si>
  <si>
    <t>期日</t>
  </si>
  <si>
    <t>学術論文</t>
  </si>
  <si>
    <t>デフォルト値</t>
  </si>
  <si>
    <t>空白</t>
  </si>
  <si>
    <t>著者名又は発明者名</t>
  </si>
  <si>
    <t>標題､書名又は産業財産権の名称</t>
  </si>
  <si>
    <t>※参考</t>
  </si>
  <si>
    <t>発行年又は会議開催年</t>
  </si>
  <si>
    <t>雑誌名､巻号､ページ又は会議名､開催場所等</t>
  </si>
  <si>
    <t>雑誌名､出版社又は会議名､開催場所等</t>
  </si>
  <si>
    <t>発行年､開催年又は取得年</t>
  </si>
  <si>
    <t>産業財産権の種類､番号</t>
  </si>
  <si>
    <t>統合生物学</t>
  </si>
  <si>
    <t>食料科学</t>
  </si>
  <si>
    <t>農学</t>
  </si>
  <si>
    <t>農学</t>
  </si>
  <si>
    <t>乃木坂</t>
  </si>
  <si>
    <t>教授</t>
  </si>
  <si>
    <t>xxx.nogizaka@xxx.ac.jp</t>
  </si>
  <si>
    <t>○○大学医学部医学科　卒業</t>
  </si>
  <si>
    <t>〇○大学〇○学部〇○学科教授</t>
  </si>
  <si>
    <t>○○研究所長</t>
  </si>
  <si>
    <t>○○学会</t>
  </si>
  <si>
    <t>△△学会</t>
  </si>
  <si>
    <t>□□学会</t>
  </si>
  <si>
    <t>Member of xxx</t>
  </si>
  <si>
    <t>Member of yyy</t>
  </si>
  <si>
    <t>Member of zzz</t>
  </si>
  <si>
    <t>hyoudai</t>
  </si>
  <si>
    <t>page</t>
  </si>
  <si>
    <t>乃木坂次郎</t>
  </si>
  <si>
    <t>○○に関する発明</t>
  </si>
  <si>
    <t>乃木坂次郎</t>
  </si>
  <si>
    <t>○○○</t>
  </si>
  <si>
    <t>○○出版社</t>
  </si>
  <si>
    <t>○○○○</t>
  </si>
  <si>
    <t>●●●●</t>
  </si>
  <si>
    <t>○○財団</t>
  </si>
  <si>
    <t>●●財団</t>
  </si>
  <si>
    <t>○○○○○○○○○○○○○○○○○○○○○○○○○○○○○○○○○○○○○○○○○○○○○○○○○○○○○○○○○</t>
  </si>
  <si>
    <t>△△△△△△△△△△△△△△△△△△△△△△△△△△△△△△△△△△△△△△△△△△△△△△△△△△△△△△△△△△△△△△△△△△△△△△△</t>
  </si>
  <si>
    <t>□□□□□□□□□□□□□□□□□□□□□□□□□□□□□□□□□□□□□□□□□</t>
  </si>
  <si>
    <t>　乃木坂次郎先生は、○○学の領域で活躍してこられた臨床医であり、研究者です。先生は、医学の領域にとどまらず、○○○○○○○○○○○○○○○○○○○○○○○○○○○○○○○○○○○○○○○○○○○○○○○○○○○○○○○○○○○○○○○○○○○○○○○○○○○○○○○○○○○○○○○○○○○○○○○○○○○○○○○○○○○○○○○○○○○○○○○○○○○○○○○○○○○○○○○○○○○○○○○○○○○○○○○○○○○○○○○○○○○○○○○○○○○○○○○○○○○○○○○○○○○○○○○○○○○○○○○○○○○○○○○○○○○○○○○○○○○○○○○○○○○○○○○○○○○○○○○○○○○○○○○○○○○○○○○○○○○○○○○○○○○○○○○○○○○○○○○○○○○○○○○○○○○○○○○○○○○○○○○○○○○○○○○○○○○○○○○○○○○○○○○○○○○○○○○○。</t>
  </si>
  <si>
    <t>22-23期連携会員</t>
  </si>
  <si>
    <t>※ドロップダウンリストから選択してください。</t>
  </si>
  <si>
    <t>※[会員][連携会員] から選択してください。</t>
  </si>
  <si>
    <t>※ 全角500文字以内で記入してください。この枠いっぱいでほぼ500文字です。</t>
  </si>
  <si>
    <t>文字です。</t>
  </si>
  <si>
    <t>※[男][女]から選択してください。</t>
  </si>
  <si>
    <t>※特定の勤務先がない場合は、自宅住所を記入してください。</t>
  </si>
  <si>
    <t>※[自宅][勤務先]から選択してください。</t>
  </si>
  <si>
    <t>＜ 主要な学歴および学位を３件以内で記入してください ＞</t>
  </si>
  <si>
    <t>※ こちらに記入した内容が、名簿記載上の職名になります。</t>
  </si>
  <si>
    <t>＜ 主要な研究内容を３件以内で記入してください ＞</t>
  </si>
  <si>
    <t>＜ 所属している国内の学会の名前を３件以内で記入してください ＞</t>
  </si>
  <si>
    <t>＜ 所属している海外の学会の名前を３件以内で記入してください ＞</t>
  </si>
  <si>
    <t>＜ 主要な学術論文、著書、特許等の学術的業績を５件以内で記入してください ＞</t>
  </si>
  <si>
    <t>※[学術論文][著書][産業財産権]から選択してください。</t>
  </si>
  <si>
    <t>＜ 主要な受賞歴を３件以内で記入してください ＞</t>
  </si>
  <si>
    <t>※1～12の半角数字</t>
  </si>
  <si>
    <t>※通常使用している氏名と戸籍名が異なる場合のみ記入してください。 &lt;姓&gt;&lt;名&gt;のどちらかが異なる場合でも、&lt;姓&gt;&lt;名&gt;の両方を入力してください。</t>
  </si>
  <si>
    <t>情報学基礎</t>
  </si>
  <si>
    <t>数理情報学</t>
  </si>
  <si>
    <t>計算基盤</t>
  </si>
  <si>
    <t>計算機システム</t>
  </si>
  <si>
    <t>情報ネットワーク</t>
  </si>
  <si>
    <t>高性能計算</t>
  </si>
  <si>
    <t>情報セキュリティ</t>
  </si>
  <si>
    <t>人間情報学</t>
  </si>
  <si>
    <t>知覚情報処理</t>
  </si>
  <si>
    <t>ヒューマンインタフェース・インタラクション</t>
  </si>
  <si>
    <t>ソフトコンピューティング</t>
  </si>
  <si>
    <t>知能ロボティクス</t>
  </si>
  <si>
    <t>感性情報学</t>
  </si>
  <si>
    <t>情報学フロンティア</t>
  </si>
  <si>
    <t>生命・健康・医療情報学</t>
  </si>
  <si>
    <t>ウェブ情報学・サービス情報学</t>
  </si>
  <si>
    <t>学習支援システム</t>
  </si>
  <si>
    <t>エンタテインメント・ゲーム情報学</t>
  </si>
  <si>
    <t>環境解析学</t>
  </si>
  <si>
    <t>環境影響評価</t>
  </si>
  <si>
    <t>環境保全学</t>
  </si>
  <si>
    <t>環境モデリング・保全修復技術</t>
  </si>
  <si>
    <t>環境材料・リサイクル</t>
  </si>
  <si>
    <t>環境リスク制御・評価</t>
  </si>
  <si>
    <t>自然共生システム</t>
  </si>
  <si>
    <t>持続可能システム</t>
  </si>
  <si>
    <t>環境政策・環境社会システム</t>
  </si>
  <si>
    <t>デザイン学</t>
  </si>
  <si>
    <t>衣・住生活学</t>
  </si>
  <si>
    <t>子ども学</t>
  </si>
  <si>
    <t>子ども学（子ども環境学）</t>
  </si>
  <si>
    <t>生物分子化学</t>
  </si>
  <si>
    <t>ケミカルバイオロジー</t>
  </si>
  <si>
    <t>脳科学</t>
  </si>
  <si>
    <t>脳計測科学</t>
  </si>
  <si>
    <t>ジェンダー</t>
  </si>
  <si>
    <t>美術史</t>
  </si>
  <si>
    <t>芸術一般</t>
  </si>
  <si>
    <t>ヨーロッパ文学</t>
  </si>
  <si>
    <t>中国文学</t>
  </si>
  <si>
    <t>文学一般</t>
  </si>
  <si>
    <t>アジア史・アフリカ史</t>
  </si>
  <si>
    <t>ヨーロッパ史・アメリカ史</t>
  </si>
  <si>
    <t>経済統計</t>
  </si>
  <si>
    <t>財政･公共経済</t>
  </si>
  <si>
    <t>金融・ファイナンス</t>
  </si>
  <si>
    <t>ナノ構造物理</t>
  </si>
  <si>
    <t>ナノ材料工学</t>
  </si>
  <si>
    <t>ナノバイオサイエンス</t>
  </si>
  <si>
    <t>ナノマイクロシステム</t>
  </si>
  <si>
    <t>応用物理学</t>
  </si>
  <si>
    <t>応用物性</t>
  </si>
  <si>
    <t>薄膜・表面界面物性</t>
  </si>
  <si>
    <t>光工学・光量子科学</t>
  </si>
  <si>
    <t>プラズマエレクトロニクス</t>
  </si>
  <si>
    <t>応用物理学一般</t>
  </si>
  <si>
    <t>量子ビーム科学</t>
  </si>
  <si>
    <t>結晶工学</t>
  </si>
  <si>
    <t>計算科学</t>
  </si>
  <si>
    <t>解析学基礎</t>
  </si>
  <si>
    <t>数学解析</t>
  </si>
  <si>
    <t>数学基礎・応用数学</t>
  </si>
  <si>
    <t>高分子・繊維材料</t>
  </si>
  <si>
    <t>※西暦4桁（半角数字）</t>
  </si>
  <si>
    <t>＜ 専門分野（ [科学研究費助成事業（科研費）] の細目名の中から相当する細目番号）を３件以内で入力してください ＞</t>
  </si>
  <si>
    <t>（細目番号は「科研費細目表」シート参照）</t>
  </si>
  <si>
    <t>&lt;細目番号&gt;</t>
  </si>
  <si>
    <r>
      <t>※西暦4桁（半角数字）</t>
    </r>
  </si>
  <si>
    <r>
      <t>※科研費を受け取っていない場合でも</t>
    </r>
    <r>
      <rPr>
        <sz val="9"/>
        <color indexed="17"/>
        <rFont val="ＭＳ ゴシック"/>
        <family val="3"/>
      </rPr>
      <t>、該当すると思われる専門分野を入力してください。</t>
    </r>
  </si>
  <si>
    <r>
      <t>※ #N/A と表示された場合は&lt;細目番号</t>
    </r>
    <r>
      <rPr>
        <sz val="9"/>
        <color indexed="17"/>
        <rFont val="ＭＳ ゴシック"/>
        <family val="3"/>
      </rPr>
      <t>&gt;が誤りです。</t>
    </r>
  </si>
  <si>
    <t>＜ 自宅 ＞</t>
  </si>
  <si>
    <r>
      <t>※自宅又は勤務先の「電話番号」「FAX番号」「E-mail」のうち、確実に連絡が取れるものを選んで</t>
    </r>
    <r>
      <rPr>
        <b/>
        <sz val="9"/>
        <color indexed="17"/>
        <rFont val="ＭＳ ゴシック"/>
        <family val="3"/>
      </rPr>
      <t>入力してください。</t>
    </r>
  </si>
  <si>
    <t>神経科学</t>
  </si>
  <si>
    <t>腫瘍治療学</t>
  </si>
  <si>
    <t>遺伝・染色体動態</t>
  </si>
  <si>
    <t>生産環境農学</t>
  </si>
  <si>
    <t>園芸科学</t>
  </si>
  <si>
    <t>遺伝育種科学</t>
  </si>
  <si>
    <t>作物生産科学</t>
  </si>
  <si>
    <t>生物有機化学</t>
  </si>
  <si>
    <t>水圏応用科学</t>
  </si>
  <si>
    <t>水圏生産科学</t>
  </si>
  <si>
    <t>水圏生命科学</t>
  </si>
  <si>
    <t>社会経済農学</t>
  </si>
  <si>
    <t>経営・経済農学</t>
  </si>
  <si>
    <t>社会・開発農学</t>
  </si>
  <si>
    <t>動物生命科学</t>
  </si>
  <si>
    <t>動物生産科学</t>
  </si>
  <si>
    <t>獣医学</t>
  </si>
  <si>
    <t>統合動物科学</t>
  </si>
  <si>
    <t>昆虫科学</t>
  </si>
  <si>
    <t>環境農学（含ランドスケープ科学）</t>
  </si>
  <si>
    <t>薬理系薬学</t>
  </si>
  <si>
    <t>天然資源系薬学</t>
  </si>
  <si>
    <t>疼痛学</t>
  </si>
  <si>
    <t>疫学・予防医学</t>
  </si>
  <si>
    <t>衛生学・公衆衛生学</t>
  </si>
  <si>
    <t>病院・医療管理学</t>
  </si>
  <si>
    <t>心臓血管外科学</t>
  </si>
  <si>
    <t>呼吸器外科学</t>
  </si>
  <si>
    <t>高齢看護学</t>
  </si>
  <si>
    <t>地域看護学</t>
  </si>
  <si>
    <t>無機工業材料</t>
  </si>
  <si>
    <t>細目番号</t>
  </si>
  <si>
    <t>分　科</t>
  </si>
  <si>
    <t>細　目　名</t>
  </si>
  <si>
    <t>情報学基礎理論</t>
  </si>
  <si>
    <t>環境技術･環境負荷低減</t>
  </si>
  <si>
    <t>マルチメディア･データベース</t>
  </si>
  <si>
    <t>環境創成学</t>
  </si>
  <si>
    <t>家政・生活学一般</t>
  </si>
  <si>
    <t>文化財科学・博物館学</t>
  </si>
  <si>
    <t>自然災害科学・防災学</t>
  </si>
  <si>
    <t>生体医工学･生体材料学</t>
  </si>
  <si>
    <t>中国哲学・印度哲学・仏教学</t>
  </si>
  <si>
    <t>美学･芸術諸学</t>
  </si>
  <si>
    <t>生物物理･化学物理・ソフトマターの物理</t>
  </si>
  <si>
    <t>有機・ハイブリッド材料</t>
  </si>
  <si>
    <t>デバイス関連化学</t>
  </si>
  <si>
    <t>制御・システム工学</t>
  </si>
  <si>
    <t>金属物性・材料</t>
  </si>
  <si>
    <t>複合材料･表界面工学</t>
  </si>
  <si>
    <t>材料加工･組織制御工学</t>
  </si>
  <si>
    <t>金属・資源生産工学</t>
  </si>
  <si>
    <t>プロセス・化学工学</t>
  </si>
  <si>
    <t>神経生理学・神経科学一般</t>
  </si>
  <si>
    <t>生物資源保全学</t>
  </si>
  <si>
    <t>植物分子･生理科学</t>
  </si>
  <si>
    <t>植物保護科学</t>
  </si>
  <si>
    <t>森林圏科学</t>
  </si>
  <si>
    <t>地球環境工学・計画学</t>
  </si>
  <si>
    <t>農業環境・情報工学</t>
  </si>
  <si>
    <t>環境・衛生系薬学</t>
  </si>
  <si>
    <t>麻酔科学</t>
  </si>
  <si>
    <t>補綴・理工系歯学</t>
  </si>
  <si>
    <t>医療技術評価学</t>
  </si>
  <si>
    <t>生体分子科学</t>
  </si>
  <si>
    <t>ナノ構造化学</t>
  </si>
  <si>
    <t>ナノ材料化学</t>
  </si>
  <si>
    <t>機能物性化学</t>
  </si>
  <si>
    <t>生体関連化学</t>
  </si>
  <si>
    <t>グリーン・環境化学</t>
  </si>
  <si>
    <t>エネルギー関連化学</t>
  </si>
  <si>
    <t>↓</t>
  </si>
  <si>
    <t>4桁の番号をコピーして、専門分野の「細目番号」欄に貼り付けてください。</t>
  </si>
  <si>
    <t>出典：(独)日本学術振興会ホームページ</t>
  </si>
  <si>
    <t>日学　太郎</t>
  </si>
  <si>
    <t>○○大学○○学部○○学科</t>
  </si>
  <si>
    <t>1**-****</t>
  </si>
  <si>
    <t>03-3***-****</t>
  </si>
  <si>
    <t>tyosyamei</t>
  </si>
  <si>
    <t>注2) 複数のファイルを同時に送付される場合は、異なるファイル名にしてください。</t>
  </si>
  <si>
    <r>
      <t>候補者の日本学術会議での現職</t>
    </r>
    <r>
      <rPr>
        <sz val="11"/>
        <rFont val="ＭＳ ゴシック"/>
        <family val="3"/>
      </rPr>
      <t>／非現職区分</t>
    </r>
  </si>
  <si>
    <t>人間医工学</t>
  </si>
  <si>
    <t>脳科学</t>
  </si>
  <si>
    <t>応用物理学</t>
  </si>
  <si>
    <t>森林圏科学</t>
  </si>
  <si>
    <t xml:space="preserve"> ★候補者は、入力漏れなどがないか内容をご確認の上、このファイルを保存して、推薦者に返送してください。</t>
  </si>
  <si>
    <t xml:space="preserve"> ★推薦者は、候補者から返送されたファイルをご確認の上、日本学術会議事務局企画課選考係まで送付してください。</t>
  </si>
  <si>
    <t>のぎざか</t>
  </si>
  <si>
    <t>19xx</t>
  </si>
  <si>
    <t>分　　科</t>
  </si>
  <si>
    <t>基盤・社会脳科学</t>
  </si>
  <si>
    <t>注1) ファイル名は、推薦者がわかるように推薦者の「氏名」を表示してください。</t>
  </si>
  <si>
    <t>△△区××町１－１－１</t>
  </si>
  <si>
    <t>○○区△△が丘＊－＊－＊</t>
  </si>
  <si>
    <t>○○大学○○キャンパス</t>
  </si>
  <si>
    <t>20xx</t>
  </si>
  <si>
    <t>20xx</t>
  </si>
  <si>
    <t>△△大学△△学部△△学科教授</t>
  </si>
  <si>
    <t>19xx</t>
  </si>
  <si>
    <t>××大学附属××病院長</t>
  </si>
  <si>
    <t>20xx</t>
  </si>
  <si>
    <t>19xx</t>
  </si>
  <si>
    <t>19xx</t>
  </si>
  <si>
    <t>〇○大学〇○学部〇○学科教授</t>
  </si>
  <si>
    <t>□□大学□□部教授</t>
  </si>
  <si>
    <t>○○大学△△系××科教授</t>
  </si>
  <si>
    <t>20xx</t>
  </si>
  <si>
    <t>△△大学△△学部長</t>
  </si>
  <si>
    <t>19xx</t>
  </si>
  <si>
    <t>＜ 主要な職歴を現職から順に遡って７件以内で記入してください ＞</t>
  </si>
  <si>
    <t>23senkou（日学太郎）２</t>
  </si>
  <si>
    <t>【例】</t>
  </si>
  <si>
    <t>23senkou（日学太郎）１</t>
  </si>
  <si>
    <t>23senkou（日学太郎）</t>
  </si>
  <si>
    <t>特任連携会員</t>
  </si>
  <si>
    <t>特任連携会員</t>
  </si>
  <si>
    <t>平成28年度科学研究費助成事業（科研費）細目表</t>
  </si>
  <si>
    <t>分野</t>
  </si>
  <si>
    <t>情報学</t>
  </si>
  <si>
    <t>環境学</t>
  </si>
  <si>
    <t>複合
領域</t>
  </si>
  <si>
    <t>観光学</t>
  </si>
  <si>
    <t>総合
人文
社会</t>
  </si>
  <si>
    <t>人文学</t>
  </si>
  <si>
    <t>社会
科学</t>
  </si>
  <si>
    <t>総合
理工</t>
  </si>
  <si>
    <t>数物系
科学</t>
  </si>
  <si>
    <t>化学</t>
  </si>
  <si>
    <t>工学</t>
  </si>
  <si>
    <t>総合
生物</t>
  </si>
  <si>
    <t>生物学</t>
  </si>
  <si>
    <t>農学</t>
  </si>
  <si>
    <t>医歯
薬学</t>
  </si>
  <si>
    <t>医学物理学・放射線技術</t>
  </si>
  <si>
    <t>医歯
薬学</t>
  </si>
  <si>
    <t>24senkou（日学太郎）</t>
  </si>
  <si>
    <t>24senkou（日学太郎）１</t>
  </si>
  <si>
    <t>24senkou（日学太郎）２</t>
  </si>
  <si>
    <t>22-23期会員</t>
  </si>
  <si>
    <t>23-24期会員</t>
  </si>
  <si>
    <t>23-24期連携会員</t>
  </si>
  <si>
    <t>男性</t>
  </si>
  <si>
    <t>女性</t>
  </si>
  <si>
    <t>※追加があれば記入してください。</t>
  </si>
  <si>
    <t>例：</t>
  </si>
  <si>
    <t>環境学、地理学、科学技術社会（政策）論、技術経営（MOT）、生命倫理、科学哲学、科学者倫理（行動規範）、学術経営、学術と社会との関係（接点）を専門とする分野や新たな領域など</t>
  </si>
  <si>
    <t xml:space="preserve"> ★推薦者は、候補者から返送されたファイルをご確認の上、日本学術会議事務局選考担当まで送付してください。</t>
  </si>
  <si>
    <t>候補者が取り組んでいる「学際的な分野・新たな領域」</t>
  </si>
  <si>
    <t xml:space="preserve"> … 任意入力項目です</t>
  </si>
  <si>
    <t>　環境学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</si>
</sst>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m/d;@"/>
  </numFmts>
  <fonts count="61">
    <font>
      <sz val="11"/>
      <name val="ＭＳ Ｐゴシック"/>
      <family val="3"/>
    </font>
    <font>
      <sz val="6"/>
      <name val="ＭＳ Ｐゴシック"/>
      <family val="3"/>
    </font>
    <font>
      <sz val="6"/>
      <name val="ＭＳ Ｐ明朝"/>
      <family val="1"/>
    </font>
    <font>
      <sz val="10"/>
      <name val="ＭＳ ゴシック"/>
      <family val="3"/>
    </font>
    <font>
      <sz val="11"/>
      <name val="ＭＳ ゴシック"/>
      <family val="3"/>
    </font>
    <font>
      <b/>
      <sz val="16"/>
      <name val="ＭＳ ゴシック"/>
      <family val="3"/>
    </font>
    <font>
      <b/>
      <sz val="12"/>
      <name val="ＭＳ ゴシック"/>
      <family val="3"/>
    </font>
    <font>
      <sz val="9"/>
      <color indexed="17"/>
      <name val="ＭＳ ゴシック"/>
      <family val="3"/>
    </font>
    <font>
      <sz val="9"/>
      <name val="ＭＳ ゴシック"/>
      <family val="3"/>
    </font>
    <font>
      <b/>
      <sz val="11"/>
      <name val="ＭＳ ゴシック"/>
      <family val="3"/>
    </font>
    <font>
      <sz val="10"/>
      <color indexed="17"/>
      <name val="ＭＳ ゴシック"/>
      <family val="3"/>
    </font>
    <font>
      <sz val="11"/>
      <color indexed="17"/>
      <name val="ＭＳ ゴシック"/>
      <family val="3"/>
    </font>
    <font>
      <b/>
      <sz val="9"/>
      <color indexed="17"/>
      <name val="ＭＳ ゴシック"/>
      <family val="3"/>
    </font>
    <font>
      <b/>
      <sz val="11"/>
      <color indexed="10"/>
      <name val="ＭＳ ゴシック"/>
      <family val="3"/>
    </font>
    <font>
      <sz val="11"/>
      <color indexed="9"/>
      <name val="ＭＳ Ｐゴシック"/>
      <family val="3"/>
    </font>
    <font>
      <b/>
      <sz val="10"/>
      <name val="ＭＳ ゴシック"/>
      <family val="3"/>
    </font>
    <font>
      <sz val="9"/>
      <color indexed="12"/>
      <name val="ＭＳ ゴシック"/>
      <family val="3"/>
    </font>
    <font>
      <sz val="9"/>
      <color indexed="10"/>
      <name val="ＭＳ ゴシック"/>
      <family val="3"/>
    </font>
    <font>
      <sz val="16"/>
      <name val="ＭＳ ゴシック"/>
      <family val="3"/>
    </font>
    <font>
      <b/>
      <sz val="10"/>
      <color indexed="17"/>
      <name val="ＭＳ ゴシック"/>
      <family val="3"/>
    </font>
    <font>
      <sz val="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ゴシック"/>
      <family val="3"/>
    </font>
    <font>
      <sz val="9"/>
      <name val="Meiryo UI"/>
      <family val="3"/>
    </font>
    <font>
      <sz val="9"/>
      <color indexed="17"/>
      <name val="ＭＳ Ｐゴシック"/>
      <family val="3"/>
    </font>
    <font>
      <sz val="10.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
      <patternFill patternType="solid">
        <fgColor indexed="43"/>
        <bgColor indexed="64"/>
      </patternFill>
    </fill>
    <fill>
      <patternFill patternType="solid">
        <fgColor theme="0" tint="-0.1499900072813034"/>
        <bgColor indexed="64"/>
      </patternFill>
    </fill>
    <fill>
      <patternFill patternType="solid">
        <fgColor rgb="FFFFFF99"/>
        <bgColor indexed="64"/>
      </patternFill>
    </fill>
    <fill>
      <patternFill patternType="solid">
        <fgColor rgb="FF99CCFF"/>
        <bgColor indexed="64"/>
      </patternFill>
    </fill>
    <fill>
      <patternFill patternType="solid">
        <fgColor indexed="9"/>
        <bgColor indexed="64"/>
      </patternFill>
    </fill>
    <fill>
      <patternFill patternType="gray125">
        <bgColor indexed="43"/>
      </patternFill>
    </fill>
    <fill>
      <patternFill patternType="solid">
        <fgColor indexed="45"/>
        <bgColor indexed="64"/>
      </patternFill>
    </fill>
    <fill>
      <patternFill patternType="gray125">
        <bgColor rgb="FFFFFF99"/>
      </patternFill>
    </fill>
    <fill>
      <patternFill patternType="solid">
        <fgColor rgb="FFFF99CC"/>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double"/>
    </border>
    <border>
      <left style="thin"/>
      <right style="medium"/>
      <top style="medium"/>
      <bottom style="double"/>
    </border>
    <border>
      <left style="thin"/>
      <right style="thin"/>
      <top>
        <color indexed="63"/>
      </top>
      <bottom style="hair"/>
    </border>
    <border>
      <left style="thin"/>
      <right style="medium"/>
      <top>
        <color indexed="63"/>
      </top>
      <bottom style="hair"/>
    </border>
    <border>
      <left style="thin"/>
      <right style="thin"/>
      <top style="hair"/>
      <bottom style="hair"/>
    </border>
    <border>
      <left style="thin"/>
      <right style="medium"/>
      <top style="hair"/>
      <bottom style="hair"/>
    </border>
    <border>
      <left style="thin"/>
      <right style="thin"/>
      <top style="hair"/>
      <bottom style="medium"/>
    </border>
    <border>
      <left style="thin"/>
      <right style="medium"/>
      <top style="hair"/>
      <bottom style="medium"/>
    </border>
    <border>
      <left style="medium"/>
      <right style="thin"/>
      <top style="medium"/>
      <bottom style="double"/>
    </border>
    <border>
      <left style="medium"/>
      <right style="thin"/>
      <top>
        <color indexed="63"/>
      </top>
      <bottom style="hair"/>
    </border>
    <border>
      <left style="medium"/>
      <right style="thin"/>
      <top style="hair"/>
      <bottom style="hair"/>
    </border>
    <border>
      <left style="medium"/>
      <right style="thin"/>
      <top style="hair"/>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dotted"/>
    </border>
    <border>
      <left>
        <color indexed="63"/>
      </left>
      <right>
        <color indexed="63"/>
      </right>
      <top>
        <color indexed="63"/>
      </top>
      <bottom style="hair"/>
    </border>
    <border>
      <left style="hair"/>
      <right>
        <color indexed="63"/>
      </right>
      <top>
        <color indexed="63"/>
      </top>
      <bottom>
        <color indexed="63"/>
      </bottom>
    </border>
    <border>
      <left style="medium"/>
      <right style="medium"/>
      <top style="medium"/>
      <bottom style="double"/>
    </border>
    <border>
      <left>
        <color indexed="63"/>
      </left>
      <right style="thin"/>
      <top style="medium"/>
      <bottom style="double"/>
    </border>
    <border>
      <left style="medium"/>
      <right style="medium"/>
      <top>
        <color indexed="63"/>
      </top>
      <bottom style="hair"/>
    </border>
    <border>
      <left>
        <color indexed="63"/>
      </left>
      <right style="thin"/>
      <top>
        <color indexed="63"/>
      </top>
      <bottom style="hair"/>
    </border>
    <border>
      <left style="medium"/>
      <right style="medium"/>
      <top style="hair"/>
      <bottom style="hair"/>
    </border>
    <border>
      <left style="medium"/>
      <right style="medium"/>
      <top style="hair"/>
      <bottom style="medium"/>
    </border>
    <border>
      <left>
        <color indexed="63"/>
      </left>
      <right style="thin"/>
      <top style="hair"/>
      <bottom style="mediu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diagonalUp="1">
      <left style="medium"/>
      <right style="thin"/>
      <top style="medium"/>
      <bottom style="medium"/>
      <diagonal style="dotted"/>
    </border>
    <border diagonalUp="1">
      <left style="thin"/>
      <right style="thin"/>
      <top style="medium"/>
      <bottom style="medium"/>
      <diagonal style="hair"/>
    </border>
    <border diagonalUp="1">
      <left style="thin"/>
      <right style="thin"/>
      <top style="medium"/>
      <bottom style="medium"/>
      <diagonal style="dotted"/>
    </border>
    <border diagonalUp="1">
      <left style="thin"/>
      <right style="medium"/>
      <top style="medium"/>
      <bottom style="medium"/>
      <diagonal style="dotted"/>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style="thin"/>
      <top style="medium"/>
      <bottom style="medium"/>
    </border>
    <border>
      <left style="thin"/>
      <right style="thin"/>
      <top style="thin"/>
      <bottom style="double"/>
    </border>
    <border>
      <left style="thin"/>
      <right style="thin"/>
      <top style="hair"/>
      <bottom style="thin"/>
    </border>
    <border>
      <left style="thin"/>
      <right style="thin"/>
      <top style="thin"/>
      <bottom style="hair"/>
    </border>
    <border>
      <left style="thin"/>
      <right style="thin"/>
      <top style="thin"/>
      <bottom style="thin"/>
    </border>
    <border>
      <left style="thin"/>
      <right style="thin"/>
      <top>
        <color indexed="63"/>
      </top>
      <bottom style="thin"/>
    </border>
    <border>
      <left style="thin"/>
      <right>
        <color indexed="63"/>
      </right>
      <top style="thin"/>
      <bottom style="double"/>
    </border>
    <border>
      <left style="thin"/>
      <right>
        <color indexed="63"/>
      </right>
      <top style="thin"/>
      <bottom style="thin"/>
    </border>
    <border>
      <left>
        <color indexed="63"/>
      </left>
      <right style="thin"/>
      <top style="thin"/>
      <bottom style="double"/>
    </border>
    <border>
      <left>
        <color indexed="63"/>
      </left>
      <right style="thin"/>
      <top style="hair"/>
      <bottom style="thin"/>
    </border>
    <border>
      <left>
        <color indexed="63"/>
      </left>
      <right style="thin"/>
      <top style="hair"/>
      <bottom style="hair"/>
    </border>
    <border>
      <left>
        <color indexed="63"/>
      </left>
      <right style="thin"/>
      <top style="thin"/>
      <bottom style="hair"/>
    </border>
    <border>
      <left>
        <color indexed="63"/>
      </left>
      <right style="thin"/>
      <top style="thin"/>
      <bottom style="thin"/>
    </border>
    <border>
      <left>
        <color indexed="63"/>
      </left>
      <right style="thin"/>
      <top>
        <color indexed="63"/>
      </top>
      <bottom>
        <color indexed="63"/>
      </bottom>
    </border>
    <border>
      <left>
        <color indexed="63"/>
      </left>
      <right style="thin"/>
      <top style="hair"/>
      <bottom>
        <color indexed="63"/>
      </bottom>
    </border>
    <border>
      <left>
        <color indexed="63"/>
      </left>
      <right style="thin"/>
      <top>
        <color indexed="63"/>
      </top>
      <bottom style="thin"/>
    </border>
    <border>
      <left style="medium"/>
      <right style="medium"/>
      <top style="hair"/>
      <bottom style="thin"/>
    </border>
    <border>
      <left style="medium"/>
      <right style="medium"/>
      <top style="thin"/>
      <bottom style="hair"/>
    </border>
    <border>
      <left style="medium"/>
      <right style="medium"/>
      <top style="thin"/>
      <bottom style="thin"/>
    </border>
    <border>
      <left style="medium"/>
      <right style="medium"/>
      <top>
        <color indexed="63"/>
      </top>
      <bottom>
        <color indexed="63"/>
      </bottom>
    </border>
    <border>
      <left style="medium"/>
      <right style="medium"/>
      <top style="hair"/>
      <bottom>
        <color indexed="63"/>
      </bottom>
    </border>
    <border>
      <left style="medium"/>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style="thin"/>
      <right style="medium"/>
      <top style="double"/>
      <bottom>
        <color indexed="63"/>
      </bottom>
    </border>
    <border>
      <left style="thin"/>
      <right style="medium"/>
      <top>
        <color indexed="63"/>
      </top>
      <bottom style="thin"/>
    </border>
    <border>
      <left style="thin"/>
      <right style="medium"/>
      <top style="thin"/>
      <bottom>
        <color indexed="63"/>
      </bottom>
    </border>
    <border>
      <left style="thin"/>
      <right style="thin"/>
      <top style="double"/>
      <bottom>
        <color indexed="63"/>
      </bottom>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403">
    <xf numFmtId="0" fontId="0" fillId="0" borderId="0" xfId="0" applyAlignment="1">
      <alignment/>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0" borderId="12" xfId="0" applyBorder="1" applyAlignment="1">
      <alignment vertical="top"/>
    </xf>
    <xf numFmtId="0" fontId="0" fillId="0" borderId="13" xfId="0" applyBorder="1" applyAlignment="1">
      <alignment vertical="top"/>
    </xf>
    <xf numFmtId="0" fontId="0" fillId="0" borderId="14" xfId="0" applyBorder="1" applyAlignment="1">
      <alignment vertical="top"/>
    </xf>
    <xf numFmtId="0" fontId="0" fillId="0" borderId="15" xfId="0" applyBorder="1" applyAlignment="1">
      <alignment vertical="top"/>
    </xf>
    <xf numFmtId="0" fontId="0" fillId="0" borderId="16" xfId="0" applyBorder="1" applyAlignment="1">
      <alignment vertical="top"/>
    </xf>
    <xf numFmtId="0" fontId="0" fillId="0" borderId="17" xfId="0" applyBorder="1" applyAlignment="1">
      <alignment vertical="top"/>
    </xf>
    <xf numFmtId="0" fontId="0" fillId="33" borderId="18" xfId="0" applyFill="1" applyBorder="1" applyAlignment="1">
      <alignment horizontal="center" vertical="center"/>
    </xf>
    <xf numFmtId="0" fontId="0" fillId="0" borderId="19" xfId="0" applyBorder="1" applyAlignment="1">
      <alignment vertical="top"/>
    </xf>
    <xf numFmtId="0" fontId="0" fillId="0" borderId="20" xfId="0" applyBorder="1" applyAlignment="1">
      <alignment vertical="top"/>
    </xf>
    <xf numFmtId="0" fontId="0" fillId="0" borderId="21" xfId="0" applyBorder="1" applyAlignment="1">
      <alignment vertical="top"/>
    </xf>
    <xf numFmtId="0" fontId="3" fillId="0" borderId="0" xfId="0" applyFont="1" applyAlignment="1">
      <alignment/>
    </xf>
    <xf numFmtId="49" fontId="3" fillId="0" borderId="0" xfId="0" applyNumberFormat="1" applyFont="1" applyAlignment="1">
      <alignment/>
    </xf>
    <xf numFmtId="0" fontId="3" fillId="0" borderId="0" xfId="0" applyFont="1" applyAlignment="1">
      <alignment horizontal="center" vertical="center"/>
    </xf>
    <xf numFmtId="0" fontId="3" fillId="33" borderId="18" xfId="0" applyFont="1" applyFill="1" applyBorder="1" applyAlignment="1">
      <alignment horizontal="center" vertical="center"/>
    </xf>
    <xf numFmtId="49" fontId="3" fillId="33" borderId="10" xfId="0" applyNumberFormat="1" applyFont="1" applyFill="1" applyBorder="1" applyAlignment="1">
      <alignment horizontal="center" vertical="center"/>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3" fillId="0" borderId="19" xfId="0" applyFont="1" applyBorder="1" applyAlignment="1">
      <alignment vertical="top"/>
    </xf>
    <xf numFmtId="49" fontId="3" fillId="0" borderId="12" xfId="0" applyNumberFormat="1" applyFont="1" applyBorder="1" applyAlignment="1">
      <alignment vertical="top"/>
    </xf>
    <xf numFmtId="0" fontId="3" fillId="0" borderId="13" xfId="0" applyFont="1" applyBorder="1" applyAlignment="1">
      <alignment horizontal="center" vertical="top"/>
    </xf>
    <xf numFmtId="0" fontId="3" fillId="0" borderId="12" xfId="0" applyFont="1" applyBorder="1" applyAlignment="1">
      <alignment vertical="top"/>
    </xf>
    <xf numFmtId="0" fontId="3" fillId="0" borderId="21" xfId="0" applyFont="1" applyBorder="1" applyAlignment="1">
      <alignment vertical="top"/>
    </xf>
    <xf numFmtId="49" fontId="3" fillId="0" borderId="16" xfId="0" applyNumberFormat="1" applyFont="1" applyBorder="1" applyAlignment="1">
      <alignment vertical="top"/>
    </xf>
    <xf numFmtId="0" fontId="3" fillId="0" borderId="17" xfId="0" applyFont="1" applyBorder="1" applyAlignment="1">
      <alignment horizontal="center" vertical="top"/>
    </xf>
    <xf numFmtId="0" fontId="3" fillId="0" borderId="16" xfId="0" applyFont="1" applyBorder="1" applyAlignment="1">
      <alignment vertical="top"/>
    </xf>
    <xf numFmtId="49" fontId="4" fillId="0" borderId="13" xfId="0" applyNumberFormat="1" applyFont="1" applyBorder="1" applyAlignment="1">
      <alignment horizontal="center" vertical="top"/>
    </xf>
    <xf numFmtId="0" fontId="3" fillId="0" borderId="20" xfId="0" applyFont="1" applyBorder="1" applyAlignment="1">
      <alignment vertical="top"/>
    </xf>
    <xf numFmtId="49" fontId="3" fillId="0" borderId="14" xfId="0" applyNumberFormat="1" applyFont="1" applyBorder="1" applyAlignment="1">
      <alignment vertical="top"/>
    </xf>
    <xf numFmtId="49" fontId="4" fillId="0" borderId="15" xfId="0" applyNumberFormat="1" applyFont="1" applyBorder="1" applyAlignment="1">
      <alignment horizontal="center" vertical="top"/>
    </xf>
    <xf numFmtId="0" fontId="3" fillId="0" borderId="14" xfId="0" applyFont="1" applyBorder="1" applyAlignment="1">
      <alignment vertical="top"/>
    </xf>
    <xf numFmtId="0" fontId="3" fillId="0" borderId="15" xfId="0" applyFont="1" applyBorder="1" applyAlignment="1">
      <alignment horizontal="center" vertical="top"/>
    </xf>
    <xf numFmtId="49" fontId="4" fillId="0" borderId="17" xfId="0" applyNumberFormat="1" applyFont="1" applyBorder="1" applyAlignment="1">
      <alignment horizontal="center" vertical="top"/>
    </xf>
    <xf numFmtId="0" fontId="3" fillId="0" borderId="22" xfId="0" applyFont="1" applyBorder="1" applyAlignment="1">
      <alignment vertical="top"/>
    </xf>
    <xf numFmtId="49" fontId="3" fillId="0" borderId="23" xfId="0" applyNumberFormat="1" applyFont="1" applyBorder="1" applyAlignment="1">
      <alignment vertical="top"/>
    </xf>
    <xf numFmtId="0" fontId="3" fillId="0" borderId="24" xfId="0" applyFont="1" applyBorder="1" applyAlignment="1">
      <alignment horizontal="center" vertical="top"/>
    </xf>
    <xf numFmtId="0" fontId="4" fillId="33" borderId="25" xfId="0" applyFont="1" applyFill="1" applyBorder="1" applyAlignment="1" applyProtection="1">
      <alignment horizontal="left" vertical="center"/>
      <protection/>
    </xf>
    <xf numFmtId="0" fontId="4" fillId="33" borderId="26" xfId="0" applyFont="1" applyFill="1" applyBorder="1" applyAlignment="1" applyProtection="1">
      <alignment horizontal="left" vertical="center"/>
      <protection/>
    </xf>
    <xf numFmtId="0" fontId="4" fillId="33" borderId="27" xfId="0" applyFont="1" applyFill="1" applyBorder="1" applyAlignment="1" applyProtection="1">
      <alignment horizontal="left" vertical="center"/>
      <protection/>
    </xf>
    <xf numFmtId="0" fontId="4" fillId="0" borderId="0" xfId="0" applyFont="1" applyFill="1" applyBorder="1" applyAlignment="1" applyProtection="1">
      <alignment horizontal="left" vertical="center"/>
      <protection/>
    </xf>
    <xf numFmtId="0" fontId="4" fillId="33" borderId="28" xfId="0" applyFont="1" applyFill="1" applyBorder="1" applyAlignment="1" applyProtection="1">
      <alignment horizontal="left" vertical="center"/>
      <protection/>
    </xf>
    <xf numFmtId="0" fontId="4" fillId="33" borderId="29" xfId="0" applyFont="1" applyFill="1" applyBorder="1" applyAlignment="1" applyProtection="1">
      <alignment horizontal="left" vertical="center"/>
      <protection/>
    </xf>
    <xf numFmtId="0" fontId="4" fillId="33" borderId="30" xfId="0" applyFont="1" applyFill="1" applyBorder="1" applyAlignment="1" applyProtection="1">
      <alignment horizontal="left" vertical="center"/>
      <protection/>
    </xf>
    <xf numFmtId="0" fontId="4" fillId="34" borderId="25" xfId="0" applyFont="1" applyFill="1" applyBorder="1" applyAlignment="1" applyProtection="1">
      <alignment horizontal="left" vertical="center"/>
      <protection/>
    </xf>
    <xf numFmtId="0" fontId="4" fillId="34" borderId="26" xfId="0" applyFont="1" applyFill="1" applyBorder="1" applyAlignment="1" applyProtection="1">
      <alignment horizontal="left" vertical="center"/>
      <protection/>
    </xf>
    <xf numFmtId="0" fontId="4" fillId="34" borderId="27" xfId="0" applyFont="1" applyFill="1" applyBorder="1" applyAlignment="1" applyProtection="1">
      <alignment horizontal="left" vertical="center"/>
      <protection/>
    </xf>
    <xf numFmtId="0" fontId="4" fillId="34" borderId="31" xfId="0" applyFont="1" applyFill="1" applyBorder="1" applyAlignment="1" applyProtection="1">
      <alignment horizontal="left" vertical="center"/>
      <protection/>
    </xf>
    <xf numFmtId="0" fontId="6" fillId="34" borderId="0" xfId="0" applyFont="1" applyFill="1" applyBorder="1" applyAlignment="1" applyProtection="1">
      <alignment horizontal="left" vertical="center"/>
      <protection/>
    </xf>
    <xf numFmtId="0" fontId="4" fillId="34" borderId="0" xfId="0" applyFont="1" applyFill="1" applyBorder="1" applyAlignment="1" applyProtection="1">
      <alignment horizontal="left" vertical="center"/>
      <protection/>
    </xf>
    <xf numFmtId="0" fontId="4" fillId="34" borderId="32" xfId="0" applyFont="1" applyFill="1" applyBorder="1" applyAlignment="1" applyProtection="1">
      <alignment horizontal="left" vertical="center"/>
      <protection/>
    </xf>
    <xf numFmtId="0" fontId="7" fillId="34" borderId="0"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8" fillId="34" borderId="0" xfId="0" applyFont="1" applyFill="1" applyBorder="1" applyAlignment="1" applyProtection="1">
      <alignment horizontal="left" vertical="center"/>
      <protection/>
    </xf>
    <xf numFmtId="0" fontId="9" fillId="34" borderId="0"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4" fillId="34" borderId="33" xfId="0" applyFont="1" applyFill="1" applyBorder="1" applyAlignment="1" applyProtection="1">
      <alignment horizontal="left" vertical="center"/>
      <protection/>
    </xf>
    <xf numFmtId="0" fontId="3" fillId="34" borderId="0" xfId="0" applyFont="1" applyFill="1" applyBorder="1" applyAlignment="1" applyProtection="1">
      <alignment horizontal="left" vertical="center"/>
      <protection/>
    </xf>
    <xf numFmtId="0" fontId="10" fillId="34" borderId="0" xfId="0" applyFont="1" applyFill="1" applyBorder="1" applyAlignment="1" applyProtection="1">
      <alignment horizontal="left" vertical="center"/>
      <protection/>
    </xf>
    <xf numFmtId="0" fontId="4" fillId="34" borderId="28" xfId="0" applyFont="1" applyFill="1" applyBorder="1" applyAlignment="1" applyProtection="1">
      <alignment horizontal="left" vertical="center"/>
      <protection/>
    </xf>
    <xf numFmtId="0" fontId="4" fillId="34" borderId="29" xfId="0" applyFont="1" applyFill="1" applyBorder="1" applyAlignment="1" applyProtection="1">
      <alignment horizontal="left" vertical="center"/>
      <protection/>
    </xf>
    <xf numFmtId="0" fontId="4" fillId="34" borderId="30" xfId="0" applyFont="1" applyFill="1" applyBorder="1" applyAlignment="1" applyProtection="1">
      <alignment horizontal="left" vertical="center"/>
      <protection/>
    </xf>
    <xf numFmtId="0" fontId="4" fillId="35" borderId="25" xfId="0" applyFont="1" applyFill="1" applyBorder="1" applyAlignment="1" applyProtection="1">
      <alignment horizontal="left" vertical="center"/>
      <protection/>
    </xf>
    <xf numFmtId="0" fontId="4" fillId="35" borderId="26" xfId="0" applyFont="1" applyFill="1" applyBorder="1" applyAlignment="1" applyProtection="1">
      <alignment horizontal="left" vertical="center"/>
      <protection/>
    </xf>
    <xf numFmtId="0" fontId="4" fillId="35" borderId="27"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6" fillId="35" borderId="0" xfId="0" applyFont="1" applyFill="1" applyBorder="1" applyAlignment="1" applyProtection="1">
      <alignment horizontal="left" vertical="center"/>
      <protection/>
    </xf>
    <xf numFmtId="0" fontId="4" fillId="35" borderId="0"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7" fillId="35" borderId="0" xfId="0" applyFont="1" applyFill="1" applyBorder="1" applyAlignment="1" applyProtection="1">
      <alignment horizontal="left" vertical="center"/>
      <protection/>
    </xf>
    <xf numFmtId="0" fontId="4" fillId="35" borderId="0" xfId="0" applyFont="1" applyFill="1" applyBorder="1" applyAlignment="1" applyProtection="1">
      <alignment horizontal="center" vertical="center"/>
      <protection/>
    </xf>
    <xf numFmtId="0" fontId="4" fillId="35" borderId="0" xfId="0" applyFont="1" applyFill="1" applyBorder="1" applyAlignment="1" applyProtection="1">
      <alignment horizontal="right" vertical="center"/>
      <protection/>
    </xf>
    <xf numFmtId="0" fontId="8" fillId="35" borderId="0" xfId="0" applyFont="1" applyFill="1" applyBorder="1" applyAlignment="1" applyProtection="1">
      <alignment horizontal="left" vertical="center"/>
      <protection/>
    </xf>
    <xf numFmtId="0" fontId="11" fillId="35" borderId="0" xfId="0" applyFont="1" applyFill="1" applyBorder="1" applyAlignment="1" applyProtection="1">
      <alignment horizontal="left" vertical="center"/>
      <protection/>
    </xf>
    <xf numFmtId="0" fontId="4" fillId="35" borderId="34" xfId="0" applyFont="1" applyFill="1" applyBorder="1" applyAlignment="1" applyProtection="1">
      <alignment horizontal="left" vertical="center"/>
      <protection/>
    </xf>
    <xf numFmtId="0" fontId="8" fillId="35" borderId="0" xfId="0" applyFont="1" applyFill="1" applyBorder="1" applyAlignment="1" applyProtection="1">
      <alignment horizontal="left" vertical="center" wrapText="1"/>
      <protection/>
    </xf>
    <xf numFmtId="0" fontId="8" fillId="35" borderId="32" xfId="0" applyFont="1" applyFill="1" applyBorder="1" applyAlignment="1" applyProtection="1">
      <alignment horizontal="left" vertical="center" wrapText="1"/>
      <protection/>
    </xf>
    <xf numFmtId="0" fontId="8" fillId="35" borderId="34" xfId="0" applyFont="1" applyFill="1" applyBorder="1" applyAlignment="1" applyProtection="1">
      <alignment horizontal="left" vertical="center"/>
      <protection/>
    </xf>
    <xf numFmtId="0" fontId="8" fillId="35" borderId="34" xfId="0" applyFont="1" applyFill="1" applyBorder="1" applyAlignment="1" applyProtection="1">
      <alignment horizontal="left" vertical="center" wrapText="1"/>
      <protection/>
    </xf>
    <xf numFmtId="0" fontId="4" fillId="35" borderId="31" xfId="0" applyFont="1" applyFill="1" applyBorder="1" applyAlignment="1" applyProtection="1">
      <alignment horizontal="right" vertical="center"/>
      <protection/>
    </xf>
    <xf numFmtId="0" fontId="4" fillId="35" borderId="35" xfId="0" applyFont="1" applyFill="1" applyBorder="1" applyAlignment="1" applyProtection="1">
      <alignment horizontal="left" vertical="center"/>
      <protection/>
    </xf>
    <xf numFmtId="0" fontId="12" fillId="35" borderId="0" xfId="0" applyFont="1" applyFill="1" applyBorder="1" applyAlignment="1" applyProtection="1">
      <alignment horizontal="left" vertical="center"/>
      <protection/>
    </xf>
    <xf numFmtId="0" fontId="13" fillId="35" borderId="0" xfId="0" applyFont="1" applyFill="1" applyBorder="1" applyAlignment="1" applyProtection="1">
      <alignment horizontal="left" vertical="center"/>
      <protection/>
    </xf>
    <xf numFmtId="0" fontId="8" fillId="35" borderId="0" xfId="0" applyFont="1" applyFill="1" applyBorder="1" applyAlignment="1" applyProtection="1">
      <alignment horizontal="center" vertical="center"/>
      <protection/>
    </xf>
    <xf numFmtId="0" fontId="4" fillId="35" borderId="0" xfId="0" applyFont="1" applyFill="1" applyBorder="1" applyAlignment="1" applyProtection="1">
      <alignment horizontal="left" vertical="top" wrapText="1"/>
      <protection/>
    </xf>
    <xf numFmtId="0" fontId="4" fillId="35" borderId="0" xfId="0" applyFont="1" applyFill="1" applyBorder="1" applyAlignment="1" applyProtection="1">
      <alignment horizontal="left" vertical="top"/>
      <protection/>
    </xf>
    <xf numFmtId="0" fontId="8" fillId="35" borderId="0" xfId="0" applyFont="1" applyFill="1" applyBorder="1" applyAlignment="1" applyProtection="1">
      <alignment horizontal="right" vertical="center"/>
      <protection/>
    </xf>
    <xf numFmtId="0" fontId="4" fillId="35" borderId="2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0" fontId="4" fillId="35" borderId="30" xfId="0" applyFont="1" applyFill="1" applyBorder="1" applyAlignment="1" applyProtection="1">
      <alignment horizontal="left" vertical="center"/>
      <protection/>
    </xf>
    <xf numFmtId="0" fontId="14" fillId="0" borderId="0" xfId="0" applyFont="1" applyAlignment="1">
      <alignment horizontal="left"/>
    </xf>
    <xf numFmtId="0" fontId="0" fillId="0" borderId="0" xfId="0" applyAlignment="1">
      <alignment horizontal="center"/>
    </xf>
    <xf numFmtId="0" fontId="3" fillId="33" borderId="36"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38" xfId="0" applyFont="1" applyFill="1" applyBorder="1" applyAlignment="1">
      <alignment horizontal="center" vertical="top"/>
    </xf>
    <xf numFmtId="0" fontId="3" fillId="35" borderId="39" xfId="0" applyFont="1" applyFill="1" applyBorder="1" applyAlignment="1">
      <alignment horizontal="center" vertical="top"/>
    </xf>
    <xf numFmtId="0" fontId="3" fillId="35" borderId="12" xfId="0" applyFont="1" applyFill="1" applyBorder="1" applyAlignment="1">
      <alignment horizontal="center" vertical="top"/>
    </xf>
    <xf numFmtId="0" fontId="3" fillId="0" borderId="12" xfId="0" applyFont="1" applyBorder="1" applyAlignment="1">
      <alignment horizontal="center" vertical="top"/>
    </xf>
    <xf numFmtId="0" fontId="3" fillId="0" borderId="12" xfId="0" applyFont="1" applyBorder="1" applyAlignment="1">
      <alignment horizontal="center" vertical="top" wrapText="1"/>
    </xf>
    <xf numFmtId="0" fontId="3" fillId="35" borderId="12" xfId="0" applyFont="1" applyFill="1" applyBorder="1" applyAlignment="1">
      <alignment horizontal="center" vertical="top" wrapText="1"/>
    </xf>
    <xf numFmtId="0" fontId="3" fillId="35" borderId="13" xfId="0" applyFont="1" applyFill="1" applyBorder="1" applyAlignment="1">
      <alignment horizontal="center" vertical="top"/>
    </xf>
    <xf numFmtId="0" fontId="3" fillId="33" borderId="40" xfId="0" applyFont="1" applyFill="1" applyBorder="1" applyAlignment="1">
      <alignment horizontal="center" vertical="top"/>
    </xf>
    <xf numFmtId="0" fontId="3" fillId="35" borderId="14" xfId="0" applyFont="1" applyFill="1" applyBorder="1" applyAlignment="1">
      <alignment horizontal="center" vertical="top"/>
    </xf>
    <xf numFmtId="0" fontId="3" fillId="0" borderId="14" xfId="0" applyFont="1" applyBorder="1" applyAlignment="1">
      <alignment horizontal="center" vertical="top"/>
    </xf>
    <xf numFmtId="0" fontId="3" fillId="35" borderId="15" xfId="0" applyFont="1" applyFill="1" applyBorder="1" applyAlignment="1">
      <alignment horizontal="center" vertical="top"/>
    </xf>
    <xf numFmtId="0" fontId="3" fillId="33" borderId="41" xfId="0" applyFont="1" applyFill="1" applyBorder="1" applyAlignment="1">
      <alignment horizontal="center" vertical="top"/>
    </xf>
    <xf numFmtId="0" fontId="15" fillId="35" borderId="42" xfId="0" applyFont="1" applyFill="1" applyBorder="1" applyAlignment="1">
      <alignment horizontal="center" vertical="top" wrapText="1"/>
    </xf>
    <xf numFmtId="0" fontId="3" fillId="35" borderId="16" xfId="0" applyFont="1" applyFill="1" applyBorder="1" applyAlignment="1">
      <alignment horizontal="center" vertical="top"/>
    </xf>
    <xf numFmtId="0" fontId="3" fillId="0" borderId="16" xfId="0" applyFont="1" applyBorder="1" applyAlignment="1">
      <alignment horizontal="center" vertical="top" wrapText="1"/>
    </xf>
    <xf numFmtId="0" fontId="3" fillId="0" borderId="16" xfId="0" applyFont="1" applyBorder="1" applyAlignment="1">
      <alignment horizontal="center" vertical="top"/>
    </xf>
    <xf numFmtId="20" fontId="3" fillId="0" borderId="16" xfId="0" applyNumberFormat="1" applyFont="1" applyBorder="1" applyAlignment="1">
      <alignment horizontal="center" vertical="top"/>
    </xf>
    <xf numFmtId="20" fontId="3" fillId="0" borderId="16" xfId="0" applyNumberFormat="1" applyFont="1" applyBorder="1" applyAlignment="1">
      <alignment horizontal="center" vertical="top" wrapText="1"/>
    </xf>
    <xf numFmtId="0" fontId="3" fillId="35" borderId="16" xfId="0" applyFont="1" applyFill="1" applyBorder="1" applyAlignment="1">
      <alignment horizontal="center" vertical="top" wrapText="1"/>
    </xf>
    <xf numFmtId="0" fontId="3" fillId="35" borderId="17" xfId="0" applyFont="1" applyFill="1" applyBorder="1" applyAlignment="1">
      <alignment horizontal="center" vertical="top"/>
    </xf>
    <xf numFmtId="0" fontId="0" fillId="36" borderId="43" xfId="0" applyFill="1" applyBorder="1" applyAlignment="1">
      <alignment horizontal="center" vertical="center" wrapText="1"/>
    </xf>
    <xf numFmtId="49" fontId="0" fillId="35" borderId="44" xfId="0" applyNumberFormat="1" applyFill="1" applyBorder="1" applyAlignment="1">
      <alignment horizontal="center" vertical="center" wrapText="1"/>
    </xf>
    <xf numFmtId="0" fontId="0" fillId="35" borderId="45" xfId="0" applyFill="1" applyBorder="1" applyAlignment="1">
      <alignment horizontal="center" vertical="center" wrapText="1"/>
    </xf>
    <xf numFmtId="0" fontId="0" fillId="0" borderId="45" xfId="0" applyBorder="1" applyAlignment="1">
      <alignment horizontal="center" vertical="center" wrapText="1"/>
    </xf>
    <xf numFmtId="0" fontId="0" fillId="37" borderId="45" xfId="0" applyFill="1" applyBorder="1" applyAlignment="1">
      <alignment horizontal="center" vertical="center" wrapText="1"/>
    </xf>
    <xf numFmtId="14" fontId="0" fillId="35" borderId="45" xfId="0" applyNumberFormat="1" applyFill="1" applyBorder="1" applyAlignment="1">
      <alignment horizontal="center" vertical="center" wrapText="1"/>
    </xf>
    <xf numFmtId="0" fontId="0" fillId="35" borderId="46" xfId="0" applyFill="1" applyBorder="1" applyAlignment="1">
      <alignment horizontal="center" vertical="center" wrapText="1"/>
    </xf>
    <xf numFmtId="0" fontId="0" fillId="0" borderId="0" xfId="0" applyAlignment="1">
      <alignment horizontal="center" vertical="center" wrapText="1"/>
    </xf>
    <xf numFmtId="0" fontId="0" fillId="33" borderId="43" xfId="0" applyFill="1" applyBorder="1" applyAlignment="1">
      <alignment horizontal="center" vertical="center" wrapText="1"/>
    </xf>
    <xf numFmtId="0" fontId="0" fillId="35" borderId="47" xfId="0" applyFill="1" applyBorder="1" applyAlignment="1">
      <alignment horizontal="center" vertical="center" wrapText="1"/>
    </xf>
    <xf numFmtId="0" fontId="0" fillId="35" borderId="48" xfId="0" applyFill="1" applyBorder="1" applyAlignment="1">
      <alignment horizontal="center" vertical="center" wrapText="1"/>
    </xf>
    <xf numFmtId="14" fontId="0" fillId="35" borderId="49" xfId="0" applyNumberFormat="1" applyFill="1" applyBorder="1" applyAlignment="1">
      <alignment horizontal="center" vertical="center" wrapText="1"/>
    </xf>
    <xf numFmtId="0" fontId="0" fillId="35" borderId="49" xfId="0" applyFill="1" applyBorder="1" applyAlignment="1">
      <alignment horizontal="center" vertical="center" wrapText="1"/>
    </xf>
    <xf numFmtId="0" fontId="0" fillId="35" borderId="50" xfId="0" applyFill="1" applyBorder="1" applyAlignment="1">
      <alignment horizontal="center" vertical="center" wrapText="1"/>
    </xf>
    <xf numFmtId="14" fontId="0" fillId="0" borderId="45"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0" fillId="0" borderId="45" xfId="0" applyFill="1" applyBorder="1" applyAlignment="1">
      <alignment horizontal="center" vertical="center" wrapText="1"/>
    </xf>
    <xf numFmtId="0" fontId="0" fillId="35" borderId="45" xfId="0" applyNumberFormat="1" applyFill="1" applyBorder="1" applyAlignment="1">
      <alignment horizontal="center" vertical="center" wrapText="1"/>
    </xf>
    <xf numFmtId="0" fontId="4" fillId="35" borderId="0" xfId="0" applyFont="1" applyFill="1" applyBorder="1" applyAlignment="1" applyProtection="1">
      <alignment horizontal="center" vertical="center"/>
      <protection locked="0"/>
    </xf>
    <xf numFmtId="177" fontId="4" fillId="35" borderId="0" xfId="0" applyNumberFormat="1" applyFont="1" applyFill="1" applyBorder="1" applyAlignment="1" applyProtection="1">
      <alignment horizontal="center" vertical="center"/>
      <protection locked="0"/>
    </xf>
    <xf numFmtId="0" fontId="4" fillId="34" borderId="0" xfId="0" applyFont="1" applyFill="1" applyBorder="1" applyAlignment="1" applyProtection="1">
      <alignment horizontal="center" vertical="center"/>
      <protection locked="0"/>
    </xf>
    <xf numFmtId="0" fontId="0" fillId="0" borderId="51" xfId="0" applyBorder="1" applyAlignment="1">
      <alignment vertical="top"/>
    </xf>
    <xf numFmtId="0" fontId="0" fillId="0" borderId="52" xfId="0" applyBorder="1" applyAlignment="1">
      <alignment vertical="top"/>
    </xf>
    <xf numFmtId="0" fontId="0" fillId="0" borderId="53" xfId="0" applyBorder="1" applyAlignment="1">
      <alignment vertical="top"/>
    </xf>
    <xf numFmtId="0" fontId="16" fillId="35" borderId="0" xfId="0" applyFont="1" applyFill="1" applyBorder="1" applyAlignment="1" applyProtection="1">
      <alignment horizontal="left" vertical="center"/>
      <protection/>
    </xf>
    <xf numFmtId="0" fontId="0" fillId="0" borderId="45" xfId="0" applyFill="1" applyBorder="1" applyAlignment="1">
      <alignment vertical="top"/>
    </xf>
    <xf numFmtId="0" fontId="0" fillId="0" borderId="45" xfId="0" applyBorder="1" applyAlignment="1">
      <alignment/>
    </xf>
    <xf numFmtId="0" fontId="0" fillId="0" borderId="46" xfId="0" applyBorder="1" applyAlignment="1">
      <alignment/>
    </xf>
    <xf numFmtId="0" fontId="0" fillId="0" borderId="54" xfId="0" applyFill="1" applyBorder="1" applyAlignment="1">
      <alignment horizontal="center" vertical="top"/>
    </xf>
    <xf numFmtId="0" fontId="0" fillId="0" borderId="45" xfId="0" applyBorder="1" applyAlignment="1">
      <alignment horizontal="center"/>
    </xf>
    <xf numFmtId="0" fontId="7" fillId="35" borderId="31" xfId="0" applyFont="1" applyFill="1" applyBorder="1" applyAlignment="1" applyProtection="1">
      <alignment vertical="center"/>
      <protection/>
    </xf>
    <xf numFmtId="0" fontId="9" fillId="33" borderId="0" xfId="0" applyFont="1" applyFill="1" applyBorder="1" applyAlignment="1" applyProtection="1">
      <alignment vertical="center"/>
      <protection/>
    </xf>
    <xf numFmtId="0" fontId="9" fillId="33" borderId="32" xfId="0" applyFont="1" applyFill="1" applyBorder="1" applyAlignment="1" applyProtection="1">
      <alignment vertical="center"/>
      <protection/>
    </xf>
    <xf numFmtId="0" fontId="9" fillId="33" borderId="31" xfId="0" applyFont="1" applyFill="1" applyBorder="1" applyAlignment="1" applyProtection="1">
      <alignment vertical="center"/>
      <protection/>
    </xf>
    <xf numFmtId="0" fontId="4" fillId="33" borderId="55" xfId="0" applyNumberFormat="1" applyFont="1" applyFill="1" applyBorder="1" applyAlignment="1">
      <alignment horizontal="center" vertical="center"/>
    </xf>
    <xf numFmtId="0" fontId="4" fillId="33" borderId="55" xfId="0" applyFont="1" applyFill="1" applyBorder="1" applyAlignment="1">
      <alignment horizontal="center" vertical="center" wrapText="1"/>
    </xf>
    <xf numFmtId="0" fontId="4" fillId="33" borderId="55" xfId="0" applyFont="1" applyFill="1" applyBorder="1" applyAlignment="1">
      <alignment horizontal="center" vertical="center"/>
    </xf>
    <xf numFmtId="0" fontId="4" fillId="0" borderId="0" xfId="0" applyFont="1" applyAlignment="1">
      <alignment vertical="center"/>
    </xf>
    <xf numFmtId="176" fontId="4" fillId="0" borderId="12" xfId="0" applyNumberFormat="1" applyFont="1" applyBorder="1" applyAlignment="1">
      <alignment vertical="center"/>
    </xf>
    <xf numFmtId="0" fontId="4" fillId="0" borderId="12" xfId="0" applyFont="1" applyBorder="1" applyAlignment="1">
      <alignment vertical="center"/>
    </xf>
    <xf numFmtId="176" fontId="4" fillId="0" borderId="56" xfId="0" applyNumberFormat="1" applyFont="1" applyBorder="1" applyAlignment="1">
      <alignment vertical="center"/>
    </xf>
    <xf numFmtId="0" fontId="4" fillId="0" borderId="56" xfId="0" applyFont="1" applyBorder="1" applyAlignment="1">
      <alignment vertical="center"/>
    </xf>
    <xf numFmtId="176" fontId="4" fillId="0" borderId="14" xfId="0" applyNumberFormat="1" applyFont="1" applyBorder="1" applyAlignment="1">
      <alignment vertical="center"/>
    </xf>
    <xf numFmtId="0" fontId="4" fillId="0" borderId="14" xfId="0" applyFont="1" applyBorder="1" applyAlignment="1">
      <alignment vertical="center"/>
    </xf>
    <xf numFmtId="0" fontId="4" fillId="0" borderId="57" xfId="0" applyFont="1" applyBorder="1" applyAlignment="1">
      <alignment vertical="center"/>
    </xf>
    <xf numFmtId="176" fontId="4" fillId="0" borderId="58" xfId="0" applyNumberFormat="1" applyFont="1" applyBorder="1" applyAlignment="1">
      <alignment vertical="center"/>
    </xf>
    <xf numFmtId="0" fontId="4" fillId="0" borderId="58" xfId="0" applyFont="1" applyBorder="1" applyAlignment="1">
      <alignment vertical="center"/>
    </xf>
    <xf numFmtId="0" fontId="4" fillId="0" borderId="23" xfId="0" applyFont="1" applyBorder="1" applyAlignment="1">
      <alignment vertical="center"/>
    </xf>
    <xf numFmtId="0" fontId="4" fillId="0" borderId="52" xfId="0" applyFont="1" applyBorder="1" applyAlignment="1">
      <alignment vertical="center"/>
    </xf>
    <xf numFmtId="176" fontId="4" fillId="0" borderId="59" xfId="0" applyNumberFormat="1" applyFont="1" applyBorder="1" applyAlignment="1">
      <alignment vertical="center"/>
    </xf>
    <xf numFmtId="0" fontId="4" fillId="0" borderId="59" xfId="0" applyFont="1" applyBorder="1" applyAlignment="1">
      <alignment vertical="center"/>
    </xf>
    <xf numFmtId="0" fontId="4" fillId="0" borderId="0" xfId="0" applyNumberFormat="1" applyFont="1" applyAlignment="1">
      <alignment vertical="center"/>
    </xf>
    <xf numFmtId="0" fontId="4" fillId="0" borderId="12" xfId="0" applyFont="1" applyBorder="1" applyAlignment="1">
      <alignment horizontal="center" vertical="center"/>
    </xf>
    <xf numFmtId="0" fontId="4" fillId="0" borderId="56" xfId="0" applyFont="1" applyBorder="1" applyAlignment="1">
      <alignment horizontal="center" vertical="center"/>
    </xf>
    <xf numFmtId="0" fontId="4" fillId="0" borderId="0" xfId="0" applyFont="1" applyAlignment="1">
      <alignment horizontal="center" vertical="center"/>
    </xf>
    <xf numFmtId="0" fontId="4" fillId="0" borderId="14"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176" fontId="4" fillId="0" borderId="23" xfId="0" applyNumberFormat="1" applyFont="1" applyBorder="1" applyAlignment="1">
      <alignment vertical="center"/>
    </xf>
    <xf numFmtId="0" fontId="4" fillId="0" borderId="23" xfId="0" applyFont="1" applyBorder="1" applyAlignment="1">
      <alignment horizontal="center" vertical="center"/>
    </xf>
    <xf numFmtId="176" fontId="4" fillId="0" borderId="52" xfId="0" applyNumberFormat="1" applyFont="1" applyBorder="1" applyAlignment="1">
      <alignment vertical="center"/>
    </xf>
    <xf numFmtId="0" fontId="4" fillId="0" borderId="52" xfId="0" applyFont="1" applyBorder="1" applyAlignment="1">
      <alignment horizontal="center" vertical="center"/>
    </xf>
    <xf numFmtId="176" fontId="4" fillId="0" borderId="57" xfId="0" applyNumberFormat="1" applyFont="1" applyBorder="1" applyAlignment="1">
      <alignment vertical="center"/>
    </xf>
    <xf numFmtId="0" fontId="4" fillId="0" borderId="59" xfId="0" applyFont="1" applyBorder="1" applyAlignment="1">
      <alignment horizontal="center" vertical="center"/>
    </xf>
    <xf numFmtId="0" fontId="4" fillId="38" borderId="55" xfId="0" applyNumberFormat="1" applyFont="1" applyFill="1" applyBorder="1" applyAlignment="1">
      <alignment horizontal="center" vertical="center"/>
    </xf>
    <xf numFmtId="0" fontId="9" fillId="0" borderId="0" xfId="0" applyFont="1" applyAlignment="1">
      <alignment horizontal="center" vertical="center"/>
    </xf>
    <xf numFmtId="0" fontId="8" fillId="0" borderId="0" xfId="0" applyFont="1" applyAlignment="1">
      <alignment horizontal="right" vertical="center"/>
    </xf>
    <xf numFmtId="0" fontId="60" fillId="0" borderId="0" xfId="0" applyFont="1" applyAlignment="1">
      <alignment horizontal="center" vertical="center"/>
    </xf>
    <xf numFmtId="0" fontId="4" fillId="38" borderId="60" xfId="0" applyFont="1" applyFill="1" applyBorder="1" applyAlignment="1">
      <alignment horizontal="center" vertical="center"/>
    </xf>
    <xf numFmtId="0" fontId="4" fillId="0" borderId="61" xfId="0" applyFont="1" applyBorder="1" applyAlignment="1">
      <alignment vertical="center"/>
    </xf>
    <xf numFmtId="0" fontId="4" fillId="38" borderId="62" xfId="0" applyFont="1" applyFill="1" applyBorder="1" applyAlignment="1">
      <alignment horizontal="center" vertical="center"/>
    </xf>
    <xf numFmtId="0" fontId="4" fillId="0" borderId="39" xfId="0" applyFont="1" applyBorder="1" applyAlignment="1">
      <alignment vertical="center"/>
    </xf>
    <xf numFmtId="0" fontId="4" fillId="0" borderId="63" xfId="0" applyFont="1" applyBorder="1" applyAlignment="1">
      <alignment vertical="center"/>
    </xf>
    <xf numFmtId="0" fontId="4" fillId="0" borderId="64" xfId="0" applyFont="1" applyBorder="1" applyAlignment="1">
      <alignment vertical="center"/>
    </xf>
    <xf numFmtId="0" fontId="4" fillId="0" borderId="65" xfId="0" applyFont="1" applyBorder="1" applyAlignment="1">
      <alignment vertical="center"/>
    </xf>
    <xf numFmtId="0" fontId="4" fillId="0" borderId="66" xfId="0" applyFont="1" applyBorder="1" applyAlignment="1">
      <alignment vertical="center"/>
    </xf>
    <xf numFmtId="0" fontId="4" fillId="0" borderId="67" xfId="0" applyFont="1" applyBorder="1" applyAlignment="1">
      <alignment vertical="center"/>
    </xf>
    <xf numFmtId="0" fontId="4" fillId="0" borderId="68" xfId="0" applyFont="1" applyBorder="1" applyAlignment="1">
      <alignment vertical="center"/>
    </xf>
    <xf numFmtId="0" fontId="4" fillId="0" borderId="69" xfId="0" applyFont="1" applyBorder="1" applyAlignment="1">
      <alignment vertical="center"/>
    </xf>
    <xf numFmtId="0" fontId="4" fillId="39" borderId="36" xfId="0" applyFont="1" applyFill="1" applyBorder="1" applyAlignment="1">
      <alignment horizontal="center" vertical="center" wrapText="1"/>
    </xf>
    <xf numFmtId="0" fontId="4" fillId="39" borderId="38" xfId="0" applyFont="1" applyFill="1" applyBorder="1" applyAlignment="1">
      <alignment horizontal="center" vertical="center"/>
    </xf>
    <xf numFmtId="0" fontId="4" fillId="39" borderId="70" xfId="0" applyFont="1" applyFill="1" applyBorder="1" applyAlignment="1">
      <alignment horizontal="center" vertical="center"/>
    </xf>
    <xf numFmtId="0" fontId="4" fillId="39" borderId="40" xfId="0" applyFont="1" applyFill="1" applyBorder="1" applyAlignment="1">
      <alignment horizontal="center" vertical="center"/>
    </xf>
    <xf numFmtId="0" fontId="4" fillId="39" borderId="71" xfId="0" applyFont="1" applyFill="1" applyBorder="1" applyAlignment="1">
      <alignment horizontal="center" vertical="center"/>
    </xf>
    <xf numFmtId="0" fontId="4" fillId="39" borderId="72" xfId="0" applyFont="1" applyFill="1" applyBorder="1" applyAlignment="1">
      <alignment horizontal="center" vertical="center"/>
    </xf>
    <xf numFmtId="0" fontId="4" fillId="39" borderId="73" xfId="0" applyFont="1" applyFill="1" applyBorder="1" applyAlignment="1">
      <alignment horizontal="center" vertical="center"/>
    </xf>
    <xf numFmtId="0" fontId="4" fillId="39" borderId="74" xfId="0" applyFont="1" applyFill="1" applyBorder="1" applyAlignment="1">
      <alignment horizontal="center" vertical="center"/>
    </xf>
    <xf numFmtId="0" fontId="4" fillId="39" borderId="75" xfId="0" applyFont="1" applyFill="1" applyBorder="1" applyAlignment="1">
      <alignment horizontal="center" vertical="center"/>
    </xf>
    <xf numFmtId="0" fontId="4" fillId="39" borderId="41" xfId="0" applyFont="1" applyFill="1" applyBorder="1" applyAlignment="1">
      <alignment horizontal="center" vertical="center"/>
    </xf>
    <xf numFmtId="0" fontId="4" fillId="0" borderId="0" xfId="0" applyFont="1" applyAlignment="1">
      <alignment/>
    </xf>
    <xf numFmtId="0" fontId="4" fillId="33" borderId="31" xfId="0" applyFont="1" applyFill="1" applyBorder="1" applyAlignment="1" applyProtection="1">
      <alignment horizontal="left" vertical="center"/>
      <protection/>
    </xf>
    <xf numFmtId="0" fontId="4" fillId="33" borderId="0" xfId="0" applyFont="1" applyFill="1" applyBorder="1" applyAlignment="1" applyProtection="1">
      <alignment horizontal="left" vertical="center"/>
      <protection/>
    </xf>
    <xf numFmtId="0" fontId="4" fillId="33" borderId="32" xfId="0" applyFont="1" applyFill="1" applyBorder="1" applyAlignment="1" applyProtection="1">
      <alignment horizontal="left" vertical="center"/>
      <protection/>
    </xf>
    <xf numFmtId="0" fontId="9" fillId="33" borderId="31" xfId="0" applyFont="1" applyFill="1" applyBorder="1" applyAlignment="1" applyProtection="1">
      <alignment horizontal="center" vertical="center" wrapText="1"/>
      <protection/>
    </xf>
    <xf numFmtId="0" fontId="9" fillId="33" borderId="0" xfId="0" applyFont="1" applyFill="1" applyBorder="1" applyAlignment="1" applyProtection="1">
      <alignment horizontal="center" vertical="center"/>
      <protection/>
    </xf>
    <xf numFmtId="0" fontId="9" fillId="33" borderId="32" xfId="0" applyFont="1" applyFill="1" applyBorder="1" applyAlignment="1" applyProtection="1">
      <alignment horizontal="center" vertical="center"/>
      <protection/>
    </xf>
    <xf numFmtId="0" fontId="4" fillId="0" borderId="0" xfId="0" applyFont="1" applyAlignment="1">
      <alignment horizontal="center"/>
    </xf>
    <xf numFmtId="0" fontId="4" fillId="0" borderId="12" xfId="0" applyFont="1" applyBorder="1" applyAlignment="1">
      <alignment horizontal="center" vertical="top"/>
    </xf>
    <xf numFmtId="0" fontId="4" fillId="0" borderId="12" xfId="0" applyFont="1" applyBorder="1" applyAlignment="1">
      <alignment vertical="top"/>
    </xf>
    <xf numFmtId="0" fontId="4" fillId="0" borderId="14" xfId="0" applyFont="1" applyBorder="1" applyAlignment="1">
      <alignment horizontal="center" vertical="top"/>
    </xf>
    <xf numFmtId="0" fontId="4" fillId="0" borderId="14" xfId="0" applyFont="1" applyBorder="1" applyAlignment="1">
      <alignment vertical="top"/>
    </xf>
    <xf numFmtId="0" fontId="4" fillId="0" borderId="56" xfId="0" applyFont="1" applyBorder="1" applyAlignment="1">
      <alignment horizontal="center" vertical="top"/>
    </xf>
    <xf numFmtId="0" fontId="4" fillId="0" borderId="56" xfId="0" applyFont="1" applyBorder="1" applyAlignment="1">
      <alignment vertical="top"/>
    </xf>
    <xf numFmtId="0" fontId="4" fillId="0" borderId="19" xfId="0" applyFont="1" applyBorder="1" applyAlignment="1">
      <alignment vertical="center"/>
    </xf>
    <xf numFmtId="0" fontId="4" fillId="0" borderId="20" xfId="0" applyFont="1" applyBorder="1" applyAlignment="1">
      <alignment vertical="center"/>
    </xf>
    <xf numFmtId="0" fontId="12" fillId="34" borderId="0" xfId="0" applyFont="1" applyFill="1" applyBorder="1" applyAlignment="1" applyProtection="1">
      <alignment horizontal="left" vertical="center"/>
      <protection/>
    </xf>
    <xf numFmtId="0" fontId="19" fillId="34" borderId="0" xfId="0" applyFont="1" applyFill="1" applyBorder="1" applyAlignment="1" applyProtection="1">
      <alignment horizontal="left" vertical="center"/>
      <protection/>
    </xf>
    <xf numFmtId="0" fontId="4" fillId="40" borderId="31" xfId="0" applyFont="1" applyFill="1" applyBorder="1" applyAlignment="1" applyProtection="1">
      <alignment horizontal="left" vertical="center"/>
      <protection/>
    </xf>
    <xf numFmtId="0" fontId="6" fillId="40" borderId="0" xfId="0" applyFont="1" applyFill="1" applyBorder="1" applyAlignment="1" applyProtection="1">
      <alignment horizontal="left" vertical="center"/>
      <protection/>
    </xf>
    <xf numFmtId="0" fontId="4" fillId="40" borderId="0" xfId="0" applyFont="1" applyFill="1" applyBorder="1" applyAlignment="1" applyProtection="1">
      <alignment horizontal="left" vertical="center"/>
      <protection/>
    </xf>
    <xf numFmtId="0" fontId="4" fillId="40" borderId="32" xfId="0" applyFont="1" applyFill="1" applyBorder="1" applyAlignment="1" applyProtection="1">
      <alignment horizontal="left" vertical="center"/>
      <protection/>
    </xf>
    <xf numFmtId="0" fontId="7" fillId="40" borderId="0" xfId="0" applyFont="1" applyFill="1" applyBorder="1" applyAlignment="1" applyProtection="1">
      <alignment horizontal="left" vertical="center"/>
      <protection/>
    </xf>
    <xf numFmtId="0" fontId="7" fillId="35" borderId="0" xfId="0" applyFont="1" applyFill="1" applyBorder="1" applyAlignment="1" applyProtection="1">
      <alignment vertical="center" shrinkToFit="1"/>
      <protection/>
    </xf>
    <xf numFmtId="0" fontId="4" fillId="34" borderId="0" xfId="0" applyFont="1" applyFill="1" applyBorder="1" applyAlignment="1" applyProtection="1">
      <alignment horizontal="right" vertical="top" wrapText="1"/>
      <protection/>
    </xf>
    <xf numFmtId="0" fontId="4" fillId="41" borderId="76" xfId="0" applyFont="1" applyFill="1" applyBorder="1" applyAlignment="1" applyProtection="1">
      <alignment horizontal="left" vertical="center" wrapText="1"/>
      <protection locked="0"/>
    </xf>
    <xf numFmtId="0" fontId="4" fillId="41" borderId="77" xfId="0" applyFont="1" applyFill="1" applyBorder="1" applyAlignment="1" applyProtection="1">
      <alignment horizontal="left" vertical="center" wrapText="1"/>
      <protection locked="0"/>
    </xf>
    <xf numFmtId="0" fontId="4" fillId="41" borderId="78" xfId="0" applyFont="1" applyFill="1" applyBorder="1" applyAlignment="1" applyProtection="1">
      <alignment horizontal="left" vertical="center" wrapText="1"/>
      <protection locked="0"/>
    </xf>
    <xf numFmtId="0" fontId="4" fillId="41" borderId="79" xfId="0" applyFont="1" applyFill="1" applyBorder="1" applyAlignment="1" applyProtection="1">
      <alignment horizontal="left" vertical="center" wrapText="1"/>
      <protection locked="0"/>
    </xf>
    <xf numFmtId="0" fontId="4" fillId="41" borderId="80" xfId="0" applyFont="1" applyFill="1" applyBorder="1" applyAlignment="1" applyProtection="1">
      <alignment horizontal="left" vertical="center" wrapText="1"/>
      <protection locked="0"/>
    </xf>
    <xf numFmtId="0" fontId="4" fillId="41" borderId="69" xfId="0" applyFont="1" applyFill="1" applyBorder="1" applyAlignment="1" applyProtection="1">
      <alignment horizontal="left" vertical="center" wrapText="1"/>
      <protection locked="0"/>
    </xf>
    <xf numFmtId="0" fontId="8" fillId="34" borderId="80" xfId="0" applyFont="1" applyFill="1" applyBorder="1" applyAlignment="1" applyProtection="1">
      <alignment horizontal="center" vertical="center"/>
      <protection/>
    </xf>
    <xf numFmtId="0" fontId="4" fillId="42" borderId="76" xfId="0" applyNumberFormat="1" applyFont="1" applyFill="1" applyBorder="1" applyAlignment="1" applyProtection="1">
      <alignment horizontal="left" vertical="top" wrapText="1"/>
      <protection locked="0"/>
    </xf>
    <xf numFmtId="0" fontId="4" fillId="42" borderId="77" xfId="0" applyNumberFormat="1" applyFont="1" applyFill="1" applyBorder="1" applyAlignment="1" applyProtection="1">
      <alignment horizontal="left" vertical="top" wrapText="1"/>
      <protection locked="0"/>
    </xf>
    <xf numFmtId="0" fontId="4" fillId="42" borderId="78" xfId="0" applyNumberFormat="1" applyFont="1" applyFill="1" applyBorder="1" applyAlignment="1" applyProtection="1">
      <alignment horizontal="left" vertical="top" wrapText="1"/>
      <protection locked="0"/>
    </xf>
    <xf numFmtId="0" fontId="4" fillId="42" borderId="81" xfId="0" applyNumberFormat="1" applyFont="1" applyFill="1" applyBorder="1" applyAlignment="1" applyProtection="1">
      <alignment horizontal="left" vertical="top" wrapText="1"/>
      <protection locked="0"/>
    </xf>
    <xf numFmtId="0" fontId="4" fillId="42" borderId="0" xfId="0" applyNumberFormat="1" applyFont="1" applyFill="1" applyBorder="1" applyAlignment="1" applyProtection="1">
      <alignment horizontal="left" vertical="top" wrapText="1"/>
      <protection locked="0"/>
    </xf>
    <xf numFmtId="0" fontId="4" fillId="42" borderId="67" xfId="0" applyNumberFormat="1" applyFont="1" applyFill="1" applyBorder="1" applyAlignment="1" applyProtection="1">
      <alignment horizontal="left" vertical="top" wrapText="1"/>
      <protection locked="0"/>
    </xf>
    <xf numFmtId="0" fontId="4" fillId="42" borderId="79" xfId="0" applyNumberFormat="1" applyFont="1" applyFill="1" applyBorder="1" applyAlignment="1" applyProtection="1">
      <alignment horizontal="left" vertical="top" wrapText="1"/>
      <protection locked="0"/>
    </xf>
    <xf numFmtId="0" fontId="4" fillId="42" borderId="80" xfId="0" applyNumberFormat="1" applyFont="1" applyFill="1" applyBorder="1" applyAlignment="1" applyProtection="1">
      <alignment horizontal="left" vertical="top" wrapText="1"/>
      <protection locked="0"/>
    </xf>
    <xf numFmtId="0" fontId="4" fillId="42" borderId="69" xfId="0" applyNumberFormat="1" applyFont="1" applyFill="1" applyBorder="1" applyAlignment="1" applyProtection="1">
      <alignment horizontal="left" vertical="top" wrapText="1"/>
      <protection locked="0"/>
    </xf>
    <xf numFmtId="0" fontId="4" fillId="42" borderId="61" xfId="0" applyFont="1" applyFill="1" applyBorder="1" applyAlignment="1" applyProtection="1">
      <alignment horizontal="left" vertical="center"/>
      <protection/>
    </xf>
    <xf numFmtId="0" fontId="4" fillId="42" borderId="82" xfId="0" applyFont="1" applyFill="1" applyBorder="1" applyAlignment="1" applyProtection="1">
      <alignment horizontal="left" vertical="center"/>
      <protection/>
    </xf>
    <xf numFmtId="0" fontId="4" fillId="42" borderId="66" xfId="0" applyFont="1" applyFill="1" applyBorder="1" applyAlignment="1" applyProtection="1">
      <alignment horizontal="left" vertical="center"/>
      <protection/>
    </xf>
    <xf numFmtId="0" fontId="4" fillId="42" borderId="61" xfId="0" applyFont="1" applyFill="1" applyBorder="1" applyAlignment="1" applyProtection="1">
      <alignment horizontal="center" vertical="center"/>
      <protection locked="0"/>
    </xf>
    <xf numFmtId="0" fontId="4" fillId="42" borderId="82" xfId="0" applyFont="1" applyFill="1" applyBorder="1" applyAlignment="1" applyProtection="1">
      <alignment horizontal="center" vertical="center"/>
      <protection locked="0"/>
    </xf>
    <xf numFmtId="0" fontId="4" fillId="42" borderId="66" xfId="0" applyFont="1" applyFill="1" applyBorder="1" applyAlignment="1" applyProtection="1">
      <alignment horizontal="center" vertical="center"/>
      <protection locked="0"/>
    </xf>
    <xf numFmtId="0" fontId="5" fillId="33" borderId="31"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33" borderId="32" xfId="0" applyFont="1" applyFill="1" applyBorder="1" applyAlignment="1" applyProtection="1">
      <alignment horizontal="center" vertical="center"/>
      <protection/>
    </xf>
    <xf numFmtId="0" fontId="4" fillId="42" borderId="61" xfId="0" applyNumberFormat="1" applyFont="1" applyFill="1" applyBorder="1" applyAlignment="1" applyProtection="1">
      <alignment horizontal="center" vertical="center"/>
      <protection locked="0"/>
    </xf>
    <xf numFmtId="0" fontId="4" fillId="42" borderId="82" xfId="0" applyNumberFormat="1" applyFont="1" applyFill="1" applyBorder="1" applyAlignment="1" applyProtection="1">
      <alignment horizontal="center" vertical="center"/>
      <protection locked="0"/>
    </xf>
    <xf numFmtId="0" fontId="4" fillId="42" borderId="66" xfId="0" applyNumberFormat="1" applyFont="1" applyFill="1" applyBorder="1" applyAlignment="1" applyProtection="1">
      <alignment horizontal="center" vertical="center"/>
      <protection locked="0"/>
    </xf>
    <xf numFmtId="0" fontId="4" fillId="43" borderId="61" xfId="0" applyFont="1" applyFill="1" applyBorder="1" applyAlignment="1" applyProtection="1">
      <alignment horizontal="left" vertical="center"/>
      <protection/>
    </xf>
    <xf numFmtId="0" fontId="4" fillId="43" borderId="82" xfId="0" applyFont="1" applyFill="1" applyBorder="1" applyAlignment="1" applyProtection="1">
      <alignment horizontal="left" vertical="center"/>
      <protection/>
    </xf>
    <xf numFmtId="0" fontId="4" fillId="43" borderId="66" xfId="0" applyFont="1" applyFill="1" applyBorder="1" applyAlignment="1" applyProtection="1">
      <alignment horizontal="left" vertical="center"/>
      <protection/>
    </xf>
    <xf numFmtId="0" fontId="4" fillId="35" borderId="0" xfId="0" applyFont="1" applyFill="1" applyBorder="1" applyAlignment="1" applyProtection="1">
      <alignment horizontal="center" vertical="center"/>
      <protection/>
    </xf>
    <xf numFmtId="0" fontId="4" fillId="35" borderId="0" xfId="0" applyFont="1" applyFill="1" applyBorder="1" applyAlignment="1" applyProtection="1">
      <alignment horizontal="right" vertical="center"/>
      <protection/>
    </xf>
    <xf numFmtId="0" fontId="4" fillId="42" borderId="61" xfId="0" applyFont="1" applyFill="1" applyBorder="1" applyAlignment="1" applyProtection="1">
      <alignment horizontal="left" vertical="center"/>
      <protection locked="0"/>
    </xf>
    <xf numFmtId="0" fontId="4" fillId="42" borderId="82" xfId="0" applyFont="1" applyFill="1" applyBorder="1" applyAlignment="1" applyProtection="1">
      <alignment horizontal="left" vertical="center"/>
      <protection locked="0"/>
    </xf>
    <xf numFmtId="0" fontId="4" fillId="42" borderId="66" xfId="0" applyFont="1" applyFill="1" applyBorder="1" applyAlignment="1" applyProtection="1">
      <alignment horizontal="left" vertical="center"/>
      <protection locked="0"/>
    </xf>
    <xf numFmtId="0" fontId="4" fillId="35" borderId="67" xfId="0" applyFont="1" applyFill="1" applyBorder="1" applyAlignment="1" applyProtection="1">
      <alignment horizontal="right" vertical="center"/>
      <protection/>
    </xf>
    <xf numFmtId="0" fontId="4" fillId="41" borderId="61" xfId="0" applyFont="1" applyFill="1" applyBorder="1" applyAlignment="1" applyProtection="1">
      <alignment horizontal="left" vertical="center"/>
      <protection locked="0"/>
    </xf>
    <xf numFmtId="0" fontId="4" fillId="41" borderId="82" xfId="0" applyFont="1" applyFill="1" applyBorder="1" applyAlignment="1" applyProtection="1">
      <alignment horizontal="left" vertical="center"/>
      <protection locked="0"/>
    </xf>
    <xf numFmtId="0" fontId="4" fillId="41" borderId="66" xfId="0" applyFont="1" applyFill="1" applyBorder="1" applyAlignment="1" applyProtection="1">
      <alignment horizontal="left" vertical="center"/>
      <protection locked="0"/>
    </xf>
    <xf numFmtId="177" fontId="4" fillId="42" borderId="61" xfId="0" applyNumberFormat="1" applyFont="1" applyFill="1" applyBorder="1" applyAlignment="1" applyProtection="1">
      <alignment horizontal="center" vertical="center"/>
      <protection locked="0"/>
    </xf>
    <xf numFmtId="177" fontId="4" fillId="42" borderId="82" xfId="0" applyNumberFormat="1" applyFont="1" applyFill="1" applyBorder="1" applyAlignment="1" applyProtection="1">
      <alignment horizontal="center" vertical="center"/>
      <protection locked="0"/>
    </xf>
    <xf numFmtId="177" fontId="4" fillId="42" borderId="66" xfId="0" applyNumberFormat="1" applyFont="1" applyFill="1" applyBorder="1" applyAlignment="1" applyProtection="1">
      <alignment horizontal="center" vertical="center"/>
      <protection locked="0"/>
    </xf>
    <xf numFmtId="0" fontId="4" fillId="34" borderId="0" xfId="0" applyFont="1" applyFill="1" applyBorder="1" applyAlignment="1" applyProtection="1">
      <alignment horizontal="center" vertical="center"/>
      <protection/>
    </xf>
    <xf numFmtId="0" fontId="4" fillId="35" borderId="0" xfId="0" applyFont="1" applyFill="1" applyBorder="1" applyAlignment="1" applyProtection="1">
      <alignment horizontal="left" vertical="center"/>
      <protection/>
    </xf>
    <xf numFmtId="0" fontId="4" fillId="35" borderId="67" xfId="0" applyFont="1" applyFill="1" applyBorder="1" applyAlignment="1" applyProtection="1">
      <alignment horizontal="left" vertical="center"/>
      <protection/>
    </xf>
    <xf numFmtId="0" fontId="4" fillId="44" borderId="61" xfId="0" applyFont="1" applyFill="1" applyBorder="1" applyAlignment="1" applyProtection="1">
      <alignment horizontal="left" vertical="center"/>
      <protection locked="0"/>
    </xf>
    <xf numFmtId="0" fontId="4" fillId="44" borderId="82" xfId="0" applyFont="1" applyFill="1" applyBorder="1" applyAlignment="1" applyProtection="1">
      <alignment horizontal="left" vertical="center"/>
      <protection locked="0"/>
    </xf>
    <xf numFmtId="0" fontId="4" fillId="44" borderId="66" xfId="0" applyFont="1" applyFill="1" applyBorder="1" applyAlignment="1" applyProtection="1">
      <alignment horizontal="left" vertical="center"/>
      <protection locked="0"/>
    </xf>
    <xf numFmtId="0" fontId="4" fillId="43" borderId="61" xfId="0" applyFont="1" applyFill="1" applyBorder="1" applyAlignment="1" applyProtection="1">
      <alignment horizontal="left" vertical="center"/>
      <protection locked="0"/>
    </xf>
    <xf numFmtId="0" fontId="4" fillId="43" borderId="82" xfId="0" applyFont="1" applyFill="1" applyBorder="1" applyAlignment="1" applyProtection="1">
      <alignment horizontal="left" vertical="center"/>
      <protection locked="0"/>
    </xf>
    <xf numFmtId="0" fontId="4" fillId="43" borderId="66" xfId="0" applyFont="1" applyFill="1" applyBorder="1" applyAlignment="1" applyProtection="1">
      <alignment horizontal="left" vertical="center"/>
      <protection locked="0"/>
    </xf>
    <xf numFmtId="0" fontId="4" fillId="42" borderId="76" xfId="0" applyFont="1" applyFill="1" applyBorder="1" applyAlignment="1" applyProtection="1">
      <alignment horizontal="left" vertical="center" wrapText="1"/>
      <protection locked="0"/>
    </xf>
    <xf numFmtId="0" fontId="4" fillId="42" borderId="77" xfId="0" applyFont="1" applyFill="1" applyBorder="1" applyAlignment="1" applyProtection="1">
      <alignment horizontal="left" vertical="center" wrapText="1"/>
      <protection locked="0"/>
    </xf>
    <xf numFmtId="0" fontId="4" fillId="42" borderId="78" xfId="0" applyFont="1" applyFill="1" applyBorder="1" applyAlignment="1" applyProtection="1">
      <alignment horizontal="left" vertical="center" wrapText="1"/>
      <protection locked="0"/>
    </xf>
    <xf numFmtId="0" fontId="4" fillId="42" borderId="79" xfId="0" applyFont="1" applyFill="1" applyBorder="1" applyAlignment="1" applyProtection="1">
      <alignment horizontal="left" vertical="center" wrapText="1"/>
      <protection locked="0"/>
    </xf>
    <xf numFmtId="0" fontId="4" fillId="42" borderId="80" xfId="0" applyFont="1" applyFill="1" applyBorder="1" applyAlignment="1" applyProtection="1">
      <alignment horizontal="left" vertical="center" wrapText="1"/>
      <protection locked="0"/>
    </xf>
    <xf numFmtId="0" fontId="4" fillId="42" borderId="69" xfId="0" applyFont="1" applyFill="1" applyBorder="1" applyAlignment="1" applyProtection="1">
      <alignment horizontal="left" vertical="center" wrapText="1"/>
      <protection locked="0"/>
    </xf>
    <xf numFmtId="0" fontId="4" fillId="0" borderId="61" xfId="0" applyFont="1" applyFill="1" applyBorder="1" applyAlignment="1" applyProtection="1">
      <alignment horizontal="center" vertical="center" wrapText="1"/>
      <protection locked="0"/>
    </xf>
    <xf numFmtId="0" fontId="4" fillId="0" borderId="66" xfId="0" applyFont="1" applyFill="1" applyBorder="1" applyAlignment="1" applyProtection="1">
      <alignment horizontal="center" vertical="center" wrapText="1"/>
      <protection locked="0"/>
    </xf>
    <xf numFmtId="0" fontId="8" fillId="35" borderId="80" xfId="0" applyFont="1" applyFill="1" applyBorder="1" applyAlignment="1" applyProtection="1">
      <alignment horizontal="center" vertical="center"/>
      <protection/>
    </xf>
    <xf numFmtId="0" fontId="4" fillId="41" borderId="61" xfId="0" applyFont="1" applyFill="1" applyBorder="1" applyAlignment="1" applyProtection="1">
      <alignment horizontal="center" vertical="center"/>
      <protection locked="0"/>
    </xf>
    <xf numFmtId="0" fontId="4" fillId="41" borderId="82" xfId="0" applyFont="1" applyFill="1" applyBorder="1" applyAlignment="1" applyProtection="1">
      <alignment horizontal="center" vertical="center"/>
      <protection locked="0"/>
    </xf>
    <xf numFmtId="0" fontId="4" fillId="41" borderId="66" xfId="0" applyFont="1" applyFill="1" applyBorder="1" applyAlignment="1" applyProtection="1">
      <alignment horizontal="center" vertical="center"/>
      <protection locked="0"/>
    </xf>
    <xf numFmtId="0" fontId="4" fillId="41" borderId="61" xfId="0" applyFont="1" applyFill="1" applyBorder="1" applyAlignment="1" applyProtection="1">
      <alignment horizontal="center" vertical="center" wrapText="1"/>
      <protection locked="0"/>
    </xf>
    <xf numFmtId="0" fontId="4" fillId="41" borderId="66" xfId="0" applyFont="1" applyFill="1" applyBorder="1" applyAlignment="1" applyProtection="1">
      <alignment horizontal="center" vertical="center" wrapText="1"/>
      <protection locked="0"/>
    </xf>
    <xf numFmtId="0" fontId="3" fillId="35" borderId="0" xfId="0" applyFont="1" applyFill="1" applyBorder="1" applyAlignment="1" applyProtection="1">
      <alignment horizontal="left" vertical="center"/>
      <protection/>
    </xf>
    <xf numFmtId="0" fontId="4" fillId="40" borderId="0" xfId="0" applyFont="1" applyFill="1" applyBorder="1" applyAlignment="1" applyProtection="1">
      <alignment horizontal="left" vertical="center"/>
      <protection/>
    </xf>
    <xf numFmtId="0" fontId="3" fillId="35" borderId="80" xfId="0" applyFont="1" applyFill="1" applyBorder="1" applyAlignment="1" applyProtection="1">
      <alignment horizontal="center" vertical="center" shrinkToFit="1"/>
      <protection/>
    </xf>
    <xf numFmtId="0" fontId="3" fillId="34" borderId="0" xfId="0" applyFont="1" applyFill="1" applyBorder="1" applyAlignment="1" applyProtection="1">
      <alignment horizontal="right" vertical="center"/>
      <protection/>
    </xf>
    <xf numFmtId="0" fontId="8" fillId="35" borderId="0" xfId="0" applyFont="1" applyFill="1" applyBorder="1" applyAlignment="1" applyProtection="1">
      <alignment horizontal="center" vertical="center"/>
      <protection/>
    </xf>
    <xf numFmtId="0" fontId="9" fillId="33" borderId="31" xfId="0" applyFont="1" applyFill="1" applyBorder="1" applyAlignment="1" applyProtection="1">
      <alignment vertical="center"/>
      <protection/>
    </xf>
    <xf numFmtId="0" fontId="9" fillId="33" borderId="0" xfId="0" applyFont="1" applyFill="1" applyBorder="1" applyAlignment="1" applyProtection="1">
      <alignment vertical="center"/>
      <protection/>
    </xf>
    <xf numFmtId="0" fontId="9" fillId="33" borderId="32" xfId="0" applyFont="1" applyFill="1" applyBorder="1" applyAlignment="1" applyProtection="1">
      <alignment vertical="center"/>
      <protection/>
    </xf>
    <xf numFmtId="0" fontId="9" fillId="33" borderId="31" xfId="0" applyFont="1" applyFill="1" applyBorder="1" applyAlignment="1" applyProtection="1">
      <alignment vertical="center" wrapText="1"/>
      <protection/>
    </xf>
    <xf numFmtId="0" fontId="9" fillId="33" borderId="0" xfId="0" applyFont="1" applyFill="1" applyBorder="1" applyAlignment="1" applyProtection="1">
      <alignment vertical="center" wrapText="1"/>
      <protection/>
    </xf>
    <xf numFmtId="0" fontId="9" fillId="33" borderId="32" xfId="0" applyFont="1" applyFill="1" applyBorder="1" applyAlignment="1" applyProtection="1">
      <alignment vertical="center" wrapText="1"/>
      <protection/>
    </xf>
    <xf numFmtId="0" fontId="7" fillId="35" borderId="0" xfId="0" applyFont="1" applyFill="1" applyBorder="1" applyAlignment="1" applyProtection="1">
      <alignment horizontal="left" vertical="center"/>
      <protection/>
    </xf>
    <xf numFmtId="0" fontId="7" fillId="35" borderId="32" xfId="0" applyFont="1" applyFill="1" applyBorder="1" applyAlignment="1" applyProtection="1">
      <alignment horizontal="left" vertical="center"/>
      <protection/>
    </xf>
    <xf numFmtId="0" fontId="4" fillId="39" borderId="61" xfId="0" applyFont="1" applyFill="1" applyBorder="1" applyAlignment="1" applyProtection="1">
      <alignment horizontal="left" vertical="center"/>
      <protection/>
    </xf>
    <xf numFmtId="0" fontId="4" fillId="37" borderId="82" xfId="0" applyFont="1" applyFill="1" applyBorder="1" applyAlignment="1" applyProtection="1">
      <alignment horizontal="left" vertical="center"/>
      <protection/>
    </xf>
    <xf numFmtId="0" fontId="4" fillId="37" borderId="66" xfId="0" applyFont="1" applyFill="1" applyBorder="1" applyAlignment="1" applyProtection="1">
      <alignment horizontal="left" vertical="center"/>
      <protection/>
    </xf>
    <xf numFmtId="0" fontId="4" fillId="37" borderId="61" xfId="0" applyNumberFormat="1" applyFont="1" applyFill="1" applyBorder="1" applyAlignment="1" applyProtection="1">
      <alignment horizontal="center" vertical="center"/>
      <protection locked="0"/>
    </xf>
    <xf numFmtId="0" fontId="4" fillId="37" borderId="82" xfId="0" applyNumberFormat="1" applyFont="1" applyFill="1" applyBorder="1" applyAlignment="1" applyProtection="1">
      <alignment horizontal="center" vertical="center"/>
      <protection locked="0"/>
    </xf>
    <xf numFmtId="0" fontId="4" fillId="37" borderId="66" xfId="0" applyNumberFormat="1" applyFont="1" applyFill="1" applyBorder="1" applyAlignment="1" applyProtection="1">
      <alignment horizontal="center" vertical="center"/>
      <protection locked="0"/>
    </xf>
    <xf numFmtId="0" fontId="4" fillId="37" borderId="61" xfId="0" applyFont="1" applyFill="1" applyBorder="1" applyAlignment="1" applyProtection="1">
      <alignment horizontal="center" vertical="center"/>
      <protection locked="0"/>
    </xf>
    <xf numFmtId="0" fontId="4" fillId="37" borderId="82" xfId="0" applyFont="1" applyFill="1" applyBorder="1" applyAlignment="1" applyProtection="1">
      <alignment horizontal="center" vertical="center"/>
      <protection locked="0"/>
    </xf>
    <xf numFmtId="0" fontId="4" fillId="37" borderId="66" xfId="0" applyFont="1" applyFill="1" applyBorder="1" applyAlignment="1" applyProtection="1">
      <alignment horizontal="center" vertical="center"/>
      <protection locked="0"/>
    </xf>
    <xf numFmtId="0" fontId="0" fillId="45" borderId="61" xfId="0" applyFill="1" applyBorder="1" applyAlignment="1">
      <alignment vertical="center"/>
    </xf>
    <xf numFmtId="0" fontId="0" fillId="45" borderId="82" xfId="0" applyFill="1" applyBorder="1" applyAlignment="1">
      <alignment vertical="center"/>
    </xf>
    <xf numFmtId="0" fontId="0" fillId="45" borderId="66" xfId="0" applyFill="1" applyBorder="1" applyAlignment="1">
      <alignment vertical="center"/>
    </xf>
    <xf numFmtId="0" fontId="20" fillId="40" borderId="77" xfId="0" applyFont="1" applyFill="1" applyBorder="1" applyAlignment="1">
      <alignment horizontal="left" vertical="top" wrapText="1"/>
    </xf>
    <xf numFmtId="0" fontId="0" fillId="40" borderId="77" xfId="0" applyFill="1" applyBorder="1" applyAlignment="1">
      <alignment horizontal="left" vertical="top"/>
    </xf>
    <xf numFmtId="0" fontId="0" fillId="40" borderId="0" xfId="0" applyFill="1" applyAlignment="1">
      <alignment horizontal="left" vertical="top"/>
    </xf>
    <xf numFmtId="0" fontId="8" fillId="34" borderId="77" xfId="0" applyFont="1" applyFill="1" applyBorder="1" applyAlignment="1" applyProtection="1">
      <alignment horizontal="left" vertical="top"/>
      <protection/>
    </xf>
    <xf numFmtId="0" fontId="0" fillId="0" borderId="77" xfId="0" applyBorder="1" applyAlignment="1">
      <alignment horizontal="left" vertical="top"/>
    </xf>
    <xf numFmtId="0" fontId="0" fillId="0" borderId="0" xfId="0" applyAlignment="1">
      <alignment horizontal="left" vertical="top"/>
    </xf>
    <xf numFmtId="0" fontId="4" fillId="45" borderId="61" xfId="0" applyFont="1" applyFill="1" applyBorder="1" applyAlignment="1" applyProtection="1">
      <alignment horizontal="left" vertical="center"/>
      <protection/>
    </xf>
    <xf numFmtId="0" fontId="4" fillId="45" borderId="82" xfId="0" applyFont="1" applyFill="1" applyBorder="1" applyAlignment="1" applyProtection="1">
      <alignment horizontal="left" vertical="center"/>
      <protection/>
    </xf>
    <xf numFmtId="0" fontId="4" fillId="45" borderId="66" xfId="0" applyFont="1" applyFill="1" applyBorder="1" applyAlignment="1" applyProtection="1">
      <alignment horizontal="left" vertical="center"/>
      <protection/>
    </xf>
    <xf numFmtId="0" fontId="4" fillId="37" borderId="76" xfId="0" applyNumberFormat="1" applyFont="1" applyFill="1" applyBorder="1" applyAlignment="1" applyProtection="1">
      <alignment horizontal="left" vertical="top" wrapText="1"/>
      <protection locked="0"/>
    </xf>
    <xf numFmtId="0" fontId="4" fillId="37" borderId="77" xfId="0" applyNumberFormat="1" applyFont="1" applyFill="1" applyBorder="1" applyAlignment="1" applyProtection="1">
      <alignment horizontal="left" vertical="top" wrapText="1"/>
      <protection locked="0"/>
    </xf>
    <xf numFmtId="0" fontId="4" fillId="37" borderId="78" xfId="0" applyNumberFormat="1" applyFont="1" applyFill="1" applyBorder="1" applyAlignment="1" applyProtection="1">
      <alignment horizontal="left" vertical="top" wrapText="1"/>
      <protection locked="0"/>
    </xf>
    <xf numFmtId="0" fontId="4" fillId="37" borderId="81" xfId="0" applyNumberFormat="1" applyFont="1" applyFill="1" applyBorder="1" applyAlignment="1" applyProtection="1">
      <alignment horizontal="left" vertical="top" wrapText="1"/>
      <protection locked="0"/>
    </xf>
    <xf numFmtId="0" fontId="4" fillId="37" borderId="0" xfId="0" applyNumberFormat="1" applyFont="1" applyFill="1" applyBorder="1" applyAlignment="1" applyProtection="1">
      <alignment horizontal="left" vertical="top" wrapText="1"/>
      <protection locked="0"/>
    </xf>
    <xf numFmtId="0" fontId="4" fillId="37" borderId="67" xfId="0" applyNumberFormat="1" applyFont="1" applyFill="1" applyBorder="1" applyAlignment="1" applyProtection="1">
      <alignment horizontal="left" vertical="top" wrapText="1"/>
      <protection locked="0"/>
    </xf>
    <xf numFmtId="0" fontId="4" fillId="37" borderId="79" xfId="0" applyNumberFormat="1" applyFont="1" applyFill="1" applyBorder="1" applyAlignment="1" applyProtection="1">
      <alignment horizontal="left" vertical="top" wrapText="1"/>
      <protection locked="0"/>
    </xf>
    <xf numFmtId="0" fontId="4" fillId="37" borderId="80" xfId="0" applyNumberFormat="1" applyFont="1" applyFill="1" applyBorder="1" applyAlignment="1" applyProtection="1">
      <alignment horizontal="left" vertical="top" wrapText="1"/>
      <protection locked="0"/>
    </xf>
    <xf numFmtId="0" fontId="4" fillId="37" borderId="69" xfId="0" applyNumberFormat="1" applyFont="1" applyFill="1" applyBorder="1" applyAlignment="1" applyProtection="1">
      <alignment horizontal="left" vertical="top" wrapText="1"/>
      <protection locked="0"/>
    </xf>
    <xf numFmtId="0" fontId="4" fillId="37" borderId="61" xfId="0" applyFont="1" applyFill="1" applyBorder="1" applyAlignment="1" applyProtection="1">
      <alignment horizontal="left" vertical="center"/>
      <protection locked="0"/>
    </xf>
    <xf numFmtId="0" fontId="4" fillId="37" borderId="82" xfId="0" applyFont="1" applyFill="1" applyBorder="1" applyAlignment="1" applyProtection="1">
      <alignment horizontal="left" vertical="center"/>
      <protection locked="0"/>
    </xf>
    <xf numFmtId="0" fontId="4" fillId="37" borderId="66" xfId="0" applyFont="1" applyFill="1" applyBorder="1" applyAlignment="1" applyProtection="1">
      <alignment horizontal="left" vertical="center"/>
      <protection locked="0"/>
    </xf>
    <xf numFmtId="177" fontId="4" fillId="37" borderId="61" xfId="0" applyNumberFormat="1" applyFont="1" applyFill="1" applyBorder="1" applyAlignment="1" applyProtection="1">
      <alignment horizontal="center" vertical="center"/>
      <protection locked="0"/>
    </xf>
    <xf numFmtId="177" fontId="4" fillId="37" borderId="82" xfId="0" applyNumberFormat="1" applyFont="1" applyFill="1" applyBorder="1" applyAlignment="1" applyProtection="1">
      <alignment horizontal="center" vertical="center"/>
      <protection locked="0"/>
    </xf>
    <xf numFmtId="177" fontId="4" fillId="37" borderId="66" xfId="0" applyNumberFormat="1" applyFont="1" applyFill="1" applyBorder="1" applyAlignment="1" applyProtection="1">
      <alignment horizontal="center" vertical="center"/>
      <protection locked="0"/>
    </xf>
    <xf numFmtId="0" fontId="4" fillId="39" borderId="61" xfId="0" applyFont="1" applyFill="1" applyBorder="1" applyAlignment="1" applyProtection="1">
      <alignment horizontal="left" vertical="center"/>
      <protection locked="0"/>
    </xf>
    <xf numFmtId="0" fontId="4" fillId="39" borderId="82" xfId="0" applyFont="1" applyFill="1" applyBorder="1" applyAlignment="1" applyProtection="1">
      <alignment horizontal="left" vertical="center"/>
      <protection locked="0"/>
    </xf>
    <xf numFmtId="0" fontId="4" fillId="39" borderId="66" xfId="0" applyFont="1" applyFill="1" applyBorder="1" applyAlignment="1" applyProtection="1">
      <alignment horizontal="left" vertical="center"/>
      <protection locked="0"/>
    </xf>
    <xf numFmtId="0" fontId="4" fillId="37" borderId="76" xfId="0" applyFont="1" applyFill="1" applyBorder="1" applyAlignment="1" applyProtection="1">
      <alignment horizontal="left" vertical="center" wrapText="1"/>
      <protection locked="0"/>
    </xf>
    <xf numFmtId="0" fontId="4" fillId="37" borderId="77" xfId="0" applyFont="1" applyFill="1" applyBorder="1" applyAlignment="1" applyProtection="1">
      <alignment horizontal="left" vertical="center" wrapText="1"/>
      <protection locked="0"/>
    </xf>
    <xf numFmtId="0" fontId="4" fillId="37" borderId="78" xfId="0" applyFont="1" applyFill="1" applyBorder="1" applyAlignment="1" applyProtection="1">
      <alignment horizontal="left" vertical="center" wrapText="1"/>
      <protection locked="0"/>
    </xf>
    <xf numFmtId="0" fontId="4" fillId="37" borderId="79" xfId="0" applyFont="1" applyFill="1" applyBorder="1" applyAlignment="1" applyProtection="1">
      <alignment horizontal="left" vertical="center" wrapText="1"/>
      <protection locked="0"/>
    </xf>
    <xf numFmtId="0" fontId="4" fillId="37" borderId="80" xfId="0" applyFont="1" applyFill="1" applyBorder="1" applyAlignment="1" applyProtection="1">
      <alignment horizontal="left" vertical="center" wrapText="1"/>
      <protection locked="0"/>
    </xf>
    <xf numFmtId="0" fontId="4" fillId="37" borderId="69" xfId="0" applyFont="1" applyFill="1" applyBorder="1" applyAlignment="1" applyProtection="1">
      <alignment horizontal="left" vertical="center" wrapText="1"/>
      <protection locked="0"/>
    </xf>
    <xf numFmtId="0" fontId="4" fillId="37" borderId="76" xfId="0" applyNumberFormat="1" applyFont="1" applyFill="1" applyBorder="1" applyAlignment="1" applyProtection="1">
      <alignment horizontal="left" vertical="top" wrapText="1"/>
      <protection/>
    </xf>
    <xf numFmtId="0" fontId="4" fillId="37" borderId="77" xfId="0" applyNumberFormat="1" applyFont="1" applyFill="1" applyBorder="1" applyAlignment="1" applyProtection="1">
      <alignment horizontal="left" vertical="top" wrapText="1"/>
      <protection/>
    </xf>
    <xf numFmtId="0" fontId="4" fillId="37" borderId="78" xfId="0" applyNumberFormat="1" applyFont="1" applyFill="1" applyBorder="1" applyAlignment="1" applyProtection="1">
      <alignment horizontal="left" vertical="top" wrapText="1"/>
      <protection/>
    </xf>
    <xf numFmtId="0" fontId="4" fillId="37" borderId="81" xfId="0" applyNumberFormat="1" applyFont="1" applyFill="1" applyBorder="1" applyAlignment="1" applyProtection="1">
      <alignment horizontal="left" vertical="top" wrapText="1"/>
      <protection/>
    </xf>
    <xf numFmtId="0" fontId="4" fillId="37" borderId="0" xfId="0" applyNumberFormat="1" applyFont="1" applyFill="1" applyBorder="1" applyAlignment="1" applyProtection="1">
      <alignment horizontal="left" vertical="top" wrapText="1"/>
      <protection/>
    </xf>
    <xf numFmtId="0" fontId="4" fillId="37" borderId="67" xfId="0" applyNumberFormat="1" applyFont="1" applyFill="1" applyBorder="1" applyAlignment="1" applyProtection="1">
      <alignment horizontal="left" vertical="top" wrapText="1"/>
      <protection/>
    </xf>
    <xf numFmtId="0" fontId="4" fillId="37" borderId="79" xfId="0" applyNumberFormat="1" applyFont="1" applyFill="1" applyBorder="1" applyAlignment="1" applyProtection="1">
      <alignment horizontal="left" vertical="top" wrapText="1"/>
      <protection/>
    </xf>
    <xf numFmtId="0" fontId="4" fillId="37" borderId="80" xfId="0" applyNumberFormat="1" applyFont="1" applyFill="1" applyBorder="1" applyAlignment="1" applyProtection="1">
      <alignment horizontal="left" vertical="top" wrapText="1"/>
      <protection/>
    </xf>
    <xf numFmtId="0" fontId="4" fillId="37" borderId="69" xfId="0" applyNumberFormat="1" applyFont="1" applyFill="1" applyBorder="1" applyAlignment="1" applyProtection="1">
      <alignment horizontal="left" vertical="top" wrapText="1"/>
      <protection/>
    </xf>
    <xf numFmtId="0" fontId="4" fillId="37" borderId="76" xfId="0" applyFont="1" applyFill="1" applyBorder="1" applyAlignment="1" applyProtection="1">
      <alignment horizontal="left" vertical="center" wrapText="1"/>
      <protection/>
    </xf>
    <xf numFmtId="0" fontId="4" fillId="37" borderId="77" xfId="0" applyFont="1" applyFill="1" applyBorder="1" applyAlignment="1" applyProtection="1">
      <alignment horizontal="left" vertical="center" wrapText="1"/>
      <protection/>
    </xf>
    <xf numFmtId="0" fontId="4" fillId="37" borderId="78" xfId="0" applyFont="1" applyFill="1" applyBorder="1" applyAlignment="1" applyProtection="1">
      <alignment horizontal="left" vertical="center" wrapText="1"/>
      <protection/>
    </xf>
    <xf numFmtId="0" fontId="4" fillId="37" borderId="79" xfId="0" applyFont="1" applyFill="1" applyBorder="1" applyAlignment="1" applyProtection="1">
      <alignment horizontal="left" vertical="center" wrapText="1"/>
      <protection/>
    </xf>
    <xf numFmtId="0" fontId="4" fillId="37" borderId="80" xfId="0" applyFont="1" applyFill="1" applyBorder="1" applyAlignment="1" applyProtection="1">
      <alignment horizontal="left" vertical="center" wrapText="1"/>
      <protection/>
    </xf>
    <xf numFmtId="0" fontId="4" fillId="37" borderId="69" xfId="0" applyFont="1" applyFill="1" applyBorder="1" applyAlignment="1" applyProtection="1">
      <alignment horizontal="left" vertical="center" wrapText="1"/>
      <protection/>
    </xf>
    <xf numFmtId="0" fontId="4" fillId="41" borderId="76" xfId="0" applyFont="1" applyFill="1" applyBorder="1" applyAlignment="1" applyProtection="1">
      <alignment horizontal="left" vertical="center" wrapText="1"/>
      <protection/>
    </xf>
    <xf numFmtId="0" fontId="4" fillId="41" borderId="77" xfId="0" applyFont="1" applyFill="1" applyBorder="1" applyAlignment="1" applyProtection="1">
      <alignment horizontal="left" vertical="center" wrapText="1"/>
      <protection/>
    </xf>
    <xf numFmtId="0" fontId="4" fillId="41" borderId="78" xfId="0" applyFont="1" applyFill="1" applyBorder="1" applyAlignment="1" applyProtection="1">
      <alignment horizontal="left" vertical="center" wrapText="1"/>
      <protection/>
    </xf>
    <xf numFmtId="0" fontId="4" fillId="41" borderId="79" xfId="0" applyFont="1" applyFill="1" applyBorder="1" applyAlignment="1" applyProtection="1">
      <alignment horizontal="left" vertical="center" wrapText="1"/>
      <protection/>
    </xf>
    <xf numFmtId="0" fontId="4" fillId="41" borderId="80" xfId="0" applyFont="1" applyFill="1" applyBorder="1" applyAlignment="1" applyProtection="1">
      <alignment horizontal="left" vertical="center" wrapText="1"/>
      <protection/>
    </xf>
    <xf numFmtId="0" fontId="4" fillId="41" borderId="69" xfId="0" applyFont="1" applyFill="1" applyBorder="1" applyAlignment="1" applyProtection="1">
      <alignment horizontal="left" vertical="center" wrapText="1"/>
      <protection/>
    </xf>
    <xf numFmtId="0" fontId="4" fillId="37" borderId="61" xfId="0" applyFont="1" applyFill="1" applyBorder="1" applyAlignment="1" applyProtection="1">
      <alignment horizontal="center" vertical="center"/>
      <protection/>
    </xf>
    <xf numFmtId="0" fontId="4" fillId="37" borderId="82"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4" fillId="0" borderId="61" xfId="0" applyFont="1" applyFill="1" applyBorder="1" applyAlignment="1" applyProtection="1">
      <alignment horizontal="center" vertical="top" wrapText="1"/>
      <protection/>
    </xf>
    <xf numFmtId="0" fontId="4" fillId="0" borderId="66" xfId="0" applyFont="1" applyFill="1" applyBorder="1" applyAlignment="1" applyProtection="1">
      <alignment horizontal="center" vertical="top" wrapText="1"/>
      <protection/>
    </xf>
    <xf numFmtId="0" fontId="4" fillId="41" borderId="61" xfId="0" applyFont="1" applyFill="1" applyBorder="1" applyAlignment="1" applyProtection="1">
      <alignment horizontal="center" vertical="center"/>
      <protection/>
    </xf>
    <xf numFmtId="0" fontId="4" fillId="41" borderId="82" xfId="0" applyFont="1" applyFill="1" applyBorder="1" applyAlignment="1" applyProtection="1">
      <alignment horizontal="center" vertical="center"/>
      <protection/>
    </xf>
    <xf numFmtId="0" fontId="4" fillId="41" borderId="66" xfId="0" applyFont="1" applyFill="1" applyBorder="1" applyAlignment="1" applyProtection="1">
      <alignment horizontal="center" vertical="center"/>
      <protection/>
    </xf>
    <xf numFmtId="0" fontId="4" fillId="41" borderId="61" xfId="0" applyFont="1" applyFill="1" applyBorder="1" applyAlignment="1" applyProtection="1">
      <alignment horizontal="center" vertical="top" wrapText="1"/>
      <protection/>
    </xf>
    <xf numFmtId="0" fontId="4" fillId="41" borderId="66" xfId="0" applyFont="1" applyFill="1" applyBorder="1" applyAlignment="1" applyProtection="1">
      <alignment horizontal="center" vertical="top" wrapText="1"/>
      <protection/>
    </xf>
    <xf numFmtId="0" fontId="4" fillId="41" borderId="61" xfId="0" applyFont="1" applyFill="1" applyBorder="1" applyAlignment="1" applyProtection="1">
      <alignment horizontal="center" vertical="top" wrapText="1"/>
      <protection locked="0"/>
    </xf>
    <xf numFmtId="0" fontId="4" fillId="41" borderId="66" xfId="0" applyFont="1" applyFill="1" applyBorder="1" applyAlignment="1" applyProtection="1">
      <alignment horizontal="center" vertical="top" wrapText="1"/>
      <protection locked="0"/>
    </xf>
    <xf numFmtId="0" fontId="4" fillId="41" borderId="61" xfId="0" applyFont="1" applyFill="1" applyBorder="1" applyAlignment="1" applyProtection="1">
      <alignment horizontal="left" vertical="center"/>
      <protection/>
    </xf>
    <xf numFmtId="0" fontId="4" fillId="41" borderId="82" xfId="0" applyFont="1" applyFill="1" applyBorder="1" applyAlignment="1" applyProtection="1">
      <alignment horizontal="left" vertical="center"/>
      <protection/>
    </xf>
    <xf numFmtId="0" fontId="4" fillId="41" borderId="66" xfId="0" applyFont="1" applyFill="1" applyBorder="1" applyAlignment="1" applyProtection="1">
      <alignment horizontal="left" vertical="center"/>
      <protection/>
    </xf>
    <xf numFmtId="0" fontId="18" fillId="0" borderId="0" xfId="0" applyFont="1" applyAlignment="1">
      <alignment horizontal="center" vertical="center"/>
    </xf>
    <xf numFmtId="0" fontId="4" fillId="0" borderId="83" xfId="0" applyFont="1" applyBorder="1" applyAlignment="1">
      <alignment vertical="center"/>
    </xf>
    <xf numFmtId="0" fontId="4" fillId="0" borderId="24" xfId="0" applyFont="1" applyBorder="1" applyAlignment="1">
      <alignment vertical="center"/>
    </xf>
    <xf numFmtId="0" fontId="4" fillId="0" borderId="84" xfId="0" applyFont="1" applyBorder="1" applyAlignment="1">
      <alignment vertical="center"/>
    </xf>
    <xf numFmtId="0" fontId="4" fillId="0" borderId="85" xfId="0" applyFont="1" applyBorder="1" applyAlignment="1">
      <alignment vertical="center"/>
    </xf>
    <xf numFmtId="176" fontId="4" fillId="0" borderId="86" xfId="0" applyNumberFormat="1" applyFont="1" applyBorder="1" applyAlignment="1">
      <alignment horizontal="center" vertical="center"/>
    </xf>
    <xf numFmtId="176" fontId="4" fillId="0" borderId="23" xfId="0" applyNumberFormat="1" applyFont="1" applyBorder="1" applyAlignment="1">
      <alignment horizontal="center" vertical="center"/>
    </xf>
    <xf numFmtId="176" fontId="4" fillId="0" borderId="59" xfId="0" applyNumberFormat="1" applyFont="1" applyBorder="1" applyAlignment="1">
      <alignment horizontal="center" vertical="center"/>
    </xf>
    <xf numFmtId="176" fontId="4" fillId="0" borderId="87" xfId="0" applyNumberFormat="1" applyFont="1" applyBorder="1" applyAlignment="1">
      <alignment horizontal="center" vertical="center"/>
    </xf>
    <xf numFmtId="176" fontId="4" fillId="0" borderId="87" xfId="0" applyNumberFormat="1" applyFont="1" applyBorder="1" applyAlignment="1">
      <alignment horizontal="center" vertical="center" wrapText="1"/>
    </xf>
    <xf numFmtId="176" fontId="4" fillId="0" borderId="58" xfId="0" applyNumberFormat="1" applyFont="1" applyBorder="1" applyAlignment="1">
      <alignment horizontal="center" vertical="center" wrapText="1"/>
    </xf>
    <xf numFmtId="176" fontId="4" fillId="0" borderId="23" xfId="0" applyNumberFormat="1" applyFont="1" applyBorder="1" applyAlignment="1">
      <alignment horizontal="center" vertical="center" wrapText="1"/>
    </xf>
    <xf numFmtId="176" fontId="4" fillId="0" borderId="59" xfId="0" applyNumberFormat="1" applyFont="1" applyBorder="1" applyAlignment="1">
      <alignment horizontal="center" vertical="center" wrapText="1"/>
    </xf>
    <xf numFmtId="176" fontId="4" fillId="0" borderId="58" xfId="0" applyNumberFormat="1"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6</xdr:row>
      <xdr:rowOff>76200</xdr:rowOff>
    </xdr:from>
    <xdr:to>
      <xdr:col>22</xdr:col>
      <xdr:colOff>66675</xdr:colOff>
      <xdr:row>8</xdr:row>
      <xdr:rowOff>123825</xdr:rowOff>
    </xdr:to>
    <xdr:sp>
      <xdr:nvSpPr>
        <xdr:cNvPr id="1" name="AutoShape 1"/>
        <xdr:cNvSpPr>
          <a:spLocks/>
        </xdr:cNvSpPr>
      </xdr:nvSpPr>
      <xdr:spPr>
        <a:xfrm>
          <a:off x="476250" y="1143000"/>
          <a:ext cx="2314575" cy="390525"/>
        </a:xfrm>
        <a:prstGeom prst="roundRect">
          <a:avLst/>
        </a:prstGeom>
        <a:noFill/>
        <a:ln w="127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39</xdr:row>
      <xdr:rowOff>95250</xdr:rowOff>
    </xdr:from>
    <xdr:to>
      <xdr:col>29</xdr:col>
      <xdr:colOff>95250</xdr:colOff>
      <xdr:row>43</xdr:row>
      <xdr:rowOff>114300</xdr:rowOff>
    </xdr:to>
    <xdr:sp>
      <xdr:nvSpPr>
        <xdr:cNvPr id="2" name="AutoShape 2"/>
        <xdr:cNvSpPr>
          <a:spLocks/>
        </xdr:cNvSpPr>
      </xdr:nvSpPr>
      <xdr:spPr>
        <a:xfrm>
          <a:off x="476250" y="6000750"/>
          <a:ext cx="3209925" cy="609600"/>
        </a:xfrm>
        <a:prstGeom prst="roundRect">
          <a:avLst/>
        </a:prstGeom>
        <a:noFill/>
        <a:ln w="127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108</xdr:row>
      <xdr:rowOff>0</xdr:rowOff>
    </xdr:from>
    <xdr:to>
      <xdr:col>13</xdr:col>
      <xdr:colOff>9525</xdr:colOff>
      <xdr:row>108</xdr:row>
      <xdr:rowOff>0</xdr:rowOff>
    </xdr:to>
    <xdr:sp>
      <xdr:nvSpPr>
        <xdr:cNvPr id="3" name="AutoShape 3"/>
        <xdr:cNvSpPr>
          <a:spLocks/>
        </xdr:cNvSpPr>
      </xdr:nvSpPr>
      <xdr:spPr>
        <a:xfrm>
          <a:off x="1457325" y="14982825"/>
          <a:ext cx="161925" cy="0"/>
        </a:xfrm>
        <a:prstGeom prst="upArrow">
          <a:avLst>
            <a:gd name="adj1" fmla="val -2147483648"/>
            <a:gd name="adj2" fmla="val -17740"/>
          </a:avLst>
        </a:prstGeom>
        <a:solidFill>
          <a:srgbClr val="333333"/>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49</xdr:row>
      <xdr:rowOff>57150</xdr:rowOff>
    </xdr:from>
    <xdr:to>
      <xdr:col>65</xdr:col>
      <xdr:colOff>66675</xdr:colOff>
      <xdr:row>51</xdr:row>
      <xdr:rowOff>57150</xdr:rowOff>
    </xdr:to>
    <xdr:sp>
      <xdr:nvSpPr>
        <xdr:cNvPr id="4" name="Text Box 4"/>
        <xdr:cNvSpPr txBox="1">
          <a:spLocks noChangeArrowheads="1"/>
        </xdr:cNvSpPr>
      </xdr:nvSpPr>
      <xdr:spPr>
        <a:xfrm>
          <a:off x="5153025" y="7391400"/>
          <a:ext cx="2962275" cy="209550"/>
        </a:xfrm>
        <a:prstGeom prst="rect">
          <a:avLst/>
        </a:prstGeom>
        <a:noFill/>
        <a:ln w="9525" cmpd="sng">
          <a:noFill/>
        </a:ln>
      </xdr:spPr>
      <xdr:txBody>
        <a:bodyPr vertOverflow="clip" wrap="square" lIns="27432" tIns="18288" rIns="27432" bIns="0"/>
        <a:p>
          <a:pPr algn="ctr">
            <a:defRPr/>
          </a:pPr>
          <a:r>
            <a:rPr lang="en-US" cap="none" sz="900" b="0" i="0" u="none" baseline="0">
              <a:solidFill>
                <a:srgbClr val="008000"/>
              </a:solidFill>
              <a:latin typeface="ＭＳ Ｐゴシック"/>
              <a:ea typeface="ＭＳ Ｐゴシック"/>
              <a:cs typeface="ＭＳ Ｐゴシック"/>
            </a:rPr>
            <a:t>半角で、西暦</a:t>
          </a:r>
          <a:r>
            <a:rPr lang="en-US" cap="none" sz="900" b="0" i="0" u="none" baseline="0">
              <a:solidFill>
                <a:srgbClr val="008000"/>
              </a:solidFill>
              <a:latin typeface="ＭＳ Ｐゴシック"/>
              <a:ea typeface="ＭＳ Ｐゴシック"/>
              <a:cs typeface="ＭＳ Ｐゴシック"/>
            </a:rPr>
            <a:t>4</a:t>
          </a:r>
          <a:r>
            <a:rPr lang="en-US" cap="none" sz="900" b="0" i="0" u="none" baseline="0">
              <a:solidFill>
                <a:srgbClr val="008000"/>
              </a:solidFill>
              <a:latin typeface="ＭＳ Ｐゴシック"/>
              <a:ea typeface="ＭＳ Ｐゴシック"/>
              <a:cs typeface="ＭＳ Ｐゴシック"/>
            </a:rPr>
            <a:t>桁／月／日</a:t>
          </a:r>
          <a:r>
            <a:rPr lang="en-US" cap="none" sz="900" b="0" i="0" u="none" baseline="0">
              <a:solidFill>
                <a:srgbClr val="008000"/>
              </a:solidFill>
              <a:latin typeface="ＭＳ Ｐゴシック"/>
              <a:ea typeface="ＭＳ Ｐゴシック"/>
              <a:cs typeface="ＭＳ Ｐゴシック"/>
            </a:rPr>
            <a:t> </a:t>
          </a:r>
          <a:r>
            <a:rPr lang="en-US" cap="none" sz="900" b="0" i="0" u="none" baseline="0">
              <a:solidFill>
                <a:srgbClr val="008000"/>
              </a:solidFill>
              <a:latin typeface="ＭＳ Ｐゴシック"/>
              <a:ea typeface="ＭＳ Ｐゴシック"/>
              <a:cs typeface="ＭＳ Ｐゴシック"/>
            </a:rPr>
            <a:t>形式で入力してください。</a:t>
          </a:r>
        </a:p>
      </xdr:txBody>
    </xdr:sp>
    <xdr:clientData/>
  </xdr:twoCellAnchor>
  <xdr:twoCellAnchor>
    <xdr:from>
      <xdr:col>11</xdr:col>
      <xdr:colOff>85725</xdr:colOff>
      <xdr:row>133</xdr:row>
      <xdr:rowOff>57150</xdr:rowOff>
    </xdr:from>
    <xdr:to>
      <xdr:col>13</xdr:col>
      <xdr:colOff>0</xdr:colOff>
      <xdr:row>134</xdr:row>
      <xdr:rowOff>28575</xdr:rowOff>
    </xdr:to>
    <xdr:sp>
      <xdr:nvSpPr>
        <xdr:cNvPr id="5" name="AutoShape 5"/>
        <xdr:cNvSpPr>
          <a:spLocks/>
        </xdr:cNvSpPr>
      </xdr:nvSpPr>
      <xdr:spPr>
        <a:xfrm>
          <a:off x="1447800" y="18326100"/>
          <a:ext cx="161925" cy="142875"/>
        </a:xfrm>
        <a:prstGeom prst="upArrow">
          <a:avLst>
            <a:gd name="adj1" fmla="val -5171"/>
            <a:gd name="adj2" fmla="val -17740"/>
          </a:avLst>
        </a:prstGeom>
        <a:solidFill>
          <a:srgbClr val="333333"/>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106</xdr:row>
      <xdr:rowOff>47625</xdr:rowOff>
    </xdr:from>
    <xdr:to>
      <xdr:col>13</xdr:col>
      <xdr:colOff>0</xdr:colOff>
      <xdr:row>107</xdr:row>
      <xdr:rowOff>19050</xdr:rowOff>
    </xdr:to>
    <xdr:sp>
      <xdr:nvSpPr>
        <xdr:cNvPr id="6" name="AutoShape 6"/>
        <xdr:cNvSpPr>
          <a:spLocks/>
        </xdr:cNvSpPr>
      </xdr:nvSpPr>
      <xdr:spPr>
        <a:xfrm>
          <a:off x="1447800" y="14811375"/>
          <a:ext cx="161925" cy="142875"/>
        </a:xfrm>
        <a:prstGeom prst="upArrow">
          <a:avLst>
            <a:gd name="adj1" fmla="val -5171"/>
            <a:gd name="adj2" fmla="val -17740"/>
          </a:avLst>
        </a:prstGeom>
        <a:solidFill>
          <a:srgbClr val="333333"/>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133</xdr:row>
      <xdr:rowOff>57150</xdr:rowOff>
    </xdr:from>
    <xdr:to>
      <xdr:col>17</xdr:col>
      <xdr:colOff>85725</xdr:colOff>
      <xdr:row>134</xdr:row>
      <xdr:rowOff>28575</xdr:rowOff>
    </xdr:to>
    <xdr:sp>
      <xdr:nvSpPr>
        <xdr:cNvPr id="7" name="AutoShape 7"/>
        <xdr:cNvSpPr>
          <a:spLocks/>
        </xdr:cNvSpPr>
      </xdr:nvSpPr>
      <xdr:spPr>
        <a:xfrm>
          <a:off x="2028825" y="18326100"/>
          <a:ext cx="161925" cy="142875"/>
        </a:xfrm>
        <a:prstGeom prst="upArrow">
          <a:avLst>
            <a:gd name="adj1" fmla="val -5171"/>
            <a:gd name="adj2" fmla="val -17740"/>
          </a:avLst>
        </a:prstGeom>
        <a:solidFill>
          <a:srgbClr val="333333"/>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xdr:colOff>
      <xdr:row>106</xdr:row>
      <xdr:rowOff>38100</xdr:rowOff>
    </xdr:from>
    <xdr:to>
      <xdr:col>17</xdr:col>
      <xdr:colOff>66675</xdr:colOff>
      <xdr:row>107</xdr:row>
      <xdr:rowOff>9525</xdr:rowOff>
    </xdr:to>
    <xdr:sp>
      <xdr:nvSpPr>
        <xdr:cNvPr id="8" name="AutoShape 8"/>
        <xdr:cNvSpPr>
          <a:spLocks/>
        </xdr:cNvSpPr>
      </xdr:nvSpPr>
      <xdr:spPr>
        <a:xfrm>
          <a:off x="2009775" y="14801850"/>
          <a:ext cx="161925" cy="142875"/>
        </a:xfrm>
        <a:prstGeom prst="upArrow">
          <a:avLst>
            <a:gd name="adj1" fmla="val -5171"/>
            <a:gd name="adj2" fmla="val -17740"/>
          </a:avLst>
        </a:prstGeom>
        <a:solidFill>
          <a:srgbClr val="333333"/>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63</xdr:col>
      <xdr:colOff>0</xdr:colOff>
      <xdr:row>1</xdr:row>
      <xdr:rowOff>0</xdr:rowOff>
    </xdr:from>
    <xdr:ext cx="876300" cy="247650"/>
    <xdr:sp>
      <xdr:nvSpPr>
        <xdr:cNvPr id="9" name="テキスト ボックス 1"/>
        <xdr:cNvSpPr txBox="1">
          <a:spLocks noChangeArrowheads="1"/>
        </xdr:cNvSpPr>
      </xdr:nvSpPr>
      <xdr:spPr>
        <a:xfrm>
          <a:off x="7800975" y="171450"/>
          <a:ext cx="876300" cy="247650"/>
        </a:xfrm>
        <a:prstGeom prst="rect">
          <a:avLst/>
        </a:prstGeom>
        <a:solidFill>
          <a:srgbClr val="FFFFFF"/>
        </a:solidFill>
        <a:ln w="6350" cmpd="dbl">
          <a:solidFill>
            <a:srgbClr val="000000"/>
          </a:solidFill>
          <a:headEnd type="none"/>
          <a:tailEnd type="none"/>
        </a:ln>
      </xdr:spPr>
      <xdr:txBody>
        <a:bodyPr vertOverflow="clip" wrap="square" anchor="ctr"/>
        <a:p>
          <a:pPr algn="ctr">
            <a:defRPr/>
          </a:pPr>
          <a:r>
            <a:rPr lang="en-US" cap="none" sz="1050" b="0" i="0" u="none" baseline="0">
              <a:solidFill>
                <a:srgbClr val="000000"/>
              </a:solidFill>
            </a:rPr>
            <a:t>参考２－３</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6</xdr:row>
      <xdr:rowOff>76200</xdr:rowOff>
    </xdr:from>
    <xdr:to>
      <xdr:col>22</xdr:col>
      <xdr:colOff>66675</xdr:colOff>
      <xdr:row>10</xdr:row>
      <xdr:rowOff>123825</xdr:rowOff>
    </xdr:to>
    <xdr:sp>
      <xdr:nvSpPr>
        <xdr:cNvPr id="1" name="AutoShape 1"/>
        <xdr:cNvSpPr>
          <a:spLocks/>
        </xdr:cNvSpPr>
      </xdr:nvSpPr>
      <xdr:spPr>
        <a:xfrm>
          <a:off x="476250" y="1123950"/>
          <a:ext cx="2314575" cy="619125"/>
        </a:xfrm>
        <a:prstGeom prst="roundRect">
          <a:avLst/>
        </a:prstGeom>
        <a:noFill/>
        <a:ln w="127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41</xdr:row>
      <xdr:rowOff>95250</xdr:rowOff>
    </xdr:from>
    <xdr:to>
      <xdr:col>29</xdr:col>
      <xdr:colOff>95250</xdr:colOff>
      <xdr:row>45</xdr:row>
      <xdr:rowOff>114300</xdr:rowOff>
    </xdr:to>
    <xdr:sp>
      <xdr:nvSpPr>
        <xdr:cNvPr id="2" name="AutoShape 2"/>
        <xdr:cNvSpPr>
          <a:spLocks/>
        </xdr:cNvSpPr>
      </xdr:nvSpPr>
      <xdr:spPr>
        <a:xfrm>
          <a:off x="476250" y="6276975"/>
          <a:ext cx="3209925" cy="609600"/>
        </a:xfrm>
        <a:prstGeom prst="roundRect">
          <a:avLst/>
        </a:prstGeom>
        <a:noFill/>
        <a:ln w="127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110</xdr:row>
      <xdr:rowOff>0</xdr:rowOff>
    </xdr:from>
    <xdr:to>
      <xdr:col>13</xdr:col>
      <xdr:colOff>9525</xdr:colOff>
      <xdr:row>110</xdr:row>
      <xdr:rowOff>0</xdr:rowOff>
    </xdr:to>
    <xdr:sp>
      <xdr:nvSpPr>
        <xdr:cNvPr id="3" name="AutoShape 3"/>
        <xdr:cNvSpPr>
          <a:spLocks/>
        </xdr:cNvSpPr>
      </xdr:nvSpPr>
      <xdr:spPr>
        <a:xfrm>
          <a:off x="1457325" y="15259050"/>
          <a:ext cx="161925" cy="0"/>
        </a:xfrm>
        <a:prstGeom prst="upArrow">
          <a:avLst>
            <a:gd name="adj1" fmla="val -2147483648"/>
            <a:gd name="adj2" fmla="val -17740"/>
          </a:avLst>
        </a:prstGeom>
        <a:solidFill>
          <a:srgbClr val="333333"/>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51</xdr:row>
      <xdr:rowOff>57150</xdr:rowOff>
    </xdr:from>
    <xdr:to>
      <xdr:col>65</xdr:col>
      <xdr:colOff>66675</xdr:colOff>
      <xdr:row>53</xdr:row>
      <xdr:rowOff>57150</xdr:rowOff>
    </xdr:to>
    <xdr:sp>
      <xdr:nvSpPr>
        <xdr:cNvPr id="4" name="Text Box 4"/>
        <xdr:cNvSpPr txBox="1">
          <a:spLocks noChangeArrowheads="1"/>
        </xdr:cNvSpPr>
      </xdr:nvSpPr>
      <xdr:spPr>
        <a:xfrm>
          <a:off x="5153025" y="7667625"/>
          <a:ext cx="2962275" cy="209550"/>
        </a:xfrm>
        <a:prstGeom prst="rect">
          <a:avLst/>
        </a:prstGeom>
        <a:noFill/>
        <a:ln w="9525" cmpd="sng">
          <a:noFill/>
        </a:ln>
      </xdr:spPr>
      <xdr:txBody>
        <a:bodyPr vertOverflow="clip" wrap="square" lIns="27432" tIns="18288" rIns="27432" bIns="0"/>
        <a:p>
          <a:pPr algn="ctr">
            <a:defRPr/>
          </a:pPr>
          <a:r>
            <a:rPr lang="en-US" cap="none" sz="900" b="0" i="0" u="none" baseline="0">
              <a:solidFill>
                <a:srgbClr val="008000"/>
              </a:solidFill>
              <a:latin typeface="ＭＳ Ｐゴシック"/>
              <a:ea typeface="ＭＳ Ｐゴシック"/>
              <a:cs typeface="ＭＳ Ｐゴシック"/>
            </a:rPr>
            <a:t>半角で、西暦</a:t>
          </a:r>
          <a:r>
            <a:rPr lang="en-US" cap="none" sz="900" b="0" i="0" u="none" baseline="0">
              <a:solidFill>
                <a:srgbClr val="008000"/>
              </a:solidFill>
              <a:latin typeface="ＭＳ Ｐゴシック"/>
              <a:ea typeface="ＭＳ Ｐゴシック"/>
              <a:cs typeface="ＭＳ Ｐゴシック"/>
            </a:rPr>
            <a:t>4</a:t>
          </a:r>
          <a:r>
            <a:rPr lang="en-US" cap="none" sz="900" b="0" i="0" u="none" baseline="0">
              <a:solidFill>
                <a:srgbClr val="008000"/>
              </a:solidFill>
              <a:latin typeface="ＭＳ Ｐゴシック"/>
              <a:ea typeface="ＭＳ Ｐゴシック"/>
              <a:cs typeface="ＭＳ Ｐゴシック"/>
            </a:rPr>
            <a:t>桁／月／日</a:t>
          </a:r>
          <a:r>
            <a:rPr lang="en-US" cap="none" sz="900" b="0" i="0" u="none" baseline="0">
              <a:solidFill>
                <a:srgbClr val="008000"/>
              </a:solidFill>
              <a:latin typeface="ＭＳ Ｐゴシック"/>
              <a:ea typeface="ＭＳ Ｐゴシック"/>
              <a:cs typeface="ＭＳ Ｐゴシック"/>
            </a:rPr>
            <a:t> </a:t>
          </a:r>
          <a:r>
            <a:rPr lang="en-US" cap="none" sz="900" b="0" i="0" u="none" baseline="0">
              <a:solidFill>
                <a:srgbClr val="008000"/>
              </a:solidFill>
              <a:latin typeface="ＭＳ Ｐゴシック"/>
              <a:ea typeface="ＭＳ Ｐゴシック"/>
              <a:cs typeface="ＭＳ Ｐゴシック"/>
            </a:rPr>
            <a:t>形式で入力してください。</a:t>
          </a:r>
        </a:p>
      </xdr:txBody>
    </xdr:sp>
    <xdr:clientData/>
  </xdr:twoCellAnchor>
  <xdr:twoCellAnchor>
    <xdr:from>
      <xdr:col>11</xdr:col>
      <xdr:colOff>85725</xdr:colOff>
      <xdr:row>135</xdr:row>
      <xdr:rowOff>57150</xdr:rowOff>
    </xdr:from>
    <xdr:to>
      <xdr:col>13</xdr:col>
      <xdr:colOff>0</xdr:colOff>
      <xdr:row>136</xdr:row>
      <xdr:rowOff>28575</xdr:rowOff>
    </xdr:to>
    <xdr:sp>
      <xdr:nvSpPr>
        <xdr:cNvPr id="5" name="AutoShape 5"/>
        <xdr:cNvSpPr>
          <a:spLocks/>
        </xdr:cNvSpPr>
      </xdr:nvSpPr>
      <xdr:spPr>
        <a:xfrm>
          <a:off x="1447800" y="18602325"/>
          <a:ext cx="161925" cy="142875"/>
        </a:xfrm>
        <a:prstGeom prst="upArrow">
          <a:avLst>
            <a:gd name="adj1" fmla="val -5171"/>
            <a:gd name="adj2" fmla="val -17740"/>
          </a:avLst>
        </a:prstGeom>
        <a:solidFill>
          <a:srgbClr val="333333"/>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108</xdr:row>
      <xdr:rowOff>47625</xdr:rowOff>
    </xdr:from>
    <xdr:to>
      <xdr:col>13</xdr:col>
      <xdr:colOff>0</xdr:colOff>
      <xdr:row>109</xdr:row>
      <xdr:rowOff>19050</xdr:rowOff>
    </xdr:to>
    <xdr:sp>
      <xdr:nvSpPr>
        <xdr:cNvPr id="6" name="AutoShape 6"/>
        <xdr:cNvSpPr>
          <a:spLocks/>
        </xdr:cNvSpPr>
      </xdr:nvSpPr>
      <xdr:spPr>
        <a:xfrm>
          <a:off x="1447800" y="15087600"/>
          <a:ext cx="161925" cy="142875"/>
        </a:xfrm>
        <a:prstGeom prst="upArrow">
          <a:avLst>
            <a:gd name="adj1" fmla="val -5171"/>
            <a:gd name="adj2" fmla="val -17740"/>
          </a:avLst>
        </a:prstGeom>
        <a:solidFill>
          <a:srgbClr val="333333"/>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135</xdr:row>
      <xdr:rowOff>57150</xdr:rowOff>
    </xdr:from>
    <xdr:to>
      <xdr:col>17</xdr:col>
      <xdr:colOff>85725</xdr:colOff>
      <xdr:row>136</xdr:row>
      <xdr:rowOff>28575</xdr:rowOff>
    </xdr:to>
    <xdr:sp>
      <xdr:nvSpPr>
        <xdr:cNvPr id="7" name="AutoShape 7"/>
        <xdr:cNvSpPr>
          <a:spLocks/>
        </xdr:cNvSpPr>
      </xdr:nvSpPr>
      <xdr:spPr>
        <a:xfrm>
          <a:off x="2028825" y="18602325"/>
          <a:ext cx="161925" cy="142875"/>
        </a:xfrm>
        <a:prstGeom prst="upArrow">
          <a:avLst>
            <a:gd name="adj1" fmla="val -5171"/>
            <a:gd name="adj2" fmla="val -17740"/>
          </a:avLst>
        </a:prstGeom>
        <a:solidFill>
          <a:srgbClr val="333333"/>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xdr:colOff>
      <xdr:row>108</xdr:row>
      <xdr:rowOff>38100</xdr:rowOff>
    </xdr:from>
    <xdr:to>
      <xdr:col>17</xdr:col>
      <xdr:colOff>66675</xdr:colOff>
      <xdr:row>109</xdr:row>
      <xdr:rowOff>9525</xdr:rowOff>
    </xdr:to>
    <xdr:sp>
      <xdr:nvSpPr>
        <xdr:cNvPr id="8" name="AutoShape 8"/>
        <xdr:cNvSpPr>
          <a:spLocks/>
        </xdr:cNvSpPr>
      </xdr:nvSpPr>
      <xdr:spPr>
        <a:xfrm>
          <a:off x="2009775" y="15078075"/>
          <a:ext cx="161925" cy="142875"/>
        </a:xfrm>
        <a:prstGeom prst="upArrow">
          <a:avLst>
            <a:gd name="adj1" fmla="val -5171"/>
            <a:gd name="adj2" fmla="val -17740"/>
          </a:avLst>
        </a:prstGeom>
        <a:solidFill>
          <a:srgbClr val="333333"/>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6</xdr:row>
      <xdr:rowOff>76200</xdr:rowOff>
    </xdr:from>
    <xdr:to>
      <xdr:col>22</xdr:col>
      <xdr:colOff>66675</xdr:colOff>
      <xdr:row>10</xdr:row>
      <xdr:rowOff>123825</xdr:rowOff>
    </xdr:to>
    <xdr:sp>
      <xdr:nvSpPr>
        <xdr:cNvPr id="1" name="AutoShape 1"/>
        <xdr:cNvSpPr>
          <a:spLocks/>
        </xdr:cNvSpPr>
      </xdr:nvSpPr>
      <xdr:spPr>
        <a:xfrm>
          <a:off x="476250" y="1143000"/>
          <a:ext cx="2314575" cy="619125"/>
        </a:xfrm>
        <a:prstGeom prst="roundRect">
          <a:avLst/>
        </a:prstGeom>
        <a:noFill/>
        <a:ln w="127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41</xdr:row>
      <xdr:rowOff>95250</xdr:rowOff>
    </xdr:from>
    <xdr:to>
      <xdr:col>29</xdr:col>
      <xdr:colOff>95250</xdr:colOff>
      <xdr:row>45</xdr:row>
      <xdr:rowOff>114300</xdr:rowOff>
    </xdr:to>
    <xdr:sp>
      <xdr:nvSpPr>
        <xdr:cNvPr id="2" name="AutoShape 2"/>
        <xdr:cNvSpPr>
          <a:spLocks/>
        </xdr:cNvSpPr>
      </xdr:nvSpPr>
      <xdr:spPr>
        <a:xfrm>
          <a:off x="476250" y="6296025"/>
          <a:ext cx="3209925" cy="609600"/>
        </a:xfrm>
        <a:prstGeom prst="roundRect">
          <a:avLst/>
        </a:prstGeom>
        <a:noFill/>
        <a:ln w="127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110</xdr:row>
      <xdr:rowOff>0</xdr:rowOff>
    </xdr:from>
    <xdr:to>
      <xdr:col>13</xdr:col>
      <xdr:colOff>9525</xdr:colOff>
      <xdr:row>110</xdr:row>
      <xdr:rowOff>0</xdr:rowOff>
    </xdr:to>
    <xdr:sp>
      <xdr:nvSpPr>
        <xdr:cNvPr id="3" name="AutoShape 3"/>
        <xdr:cNvSpPr>
          <a:spLocks/>
        </xdr:cNvSpPr>
      </xdr:nvSpPr>
      <xdr:spPr>
        <a:xfrm>
          <a:off x="1457325" y="15278100"/>
          <a:ext cx="161925" cy="0"/>
        </a:xfrm>
        <a:prstGeom prst="upArrow">
          <a:avLst>
            <a:gd name="adj1" fmla="val -2147483648"/>
            <a:gd name="adj2" fmla="val -17740"/>
          </a:avLst>
        </a:prstGeom>
        <a:solidFill>
          <a:srgbClr val="333333"/>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51</xdr:row>
      <xdr:rowOff>57150</xdr:rowOff>
    </xdr:from>
    <xdr:to>
      <xdr:col>65</xdr:col>
      <xdr:colOff>66675</xdr:colOff>
      <xdr:row>53</xdr:row>
      <xdr:rowOff>57150</xdr:rowOff>
    </xdr:to>
    <xdr:sp>
      <xdr:nvSpPr>
        <xdr:cNvPr id="4" name="Text Box 4"/>
        <xdr:cNvSpPr txBox="1">
          <a:spLocks noChangeArrowheads="1"/>
        </xdr:cNvSpPr>
      </xdr:nvSpPr>
      <xdr:spPr>
        <a:xfrm>
          <a:off x="5153025" y="7686675"/>
          <a:ext cx="2962275" cy="209550"/>
        </a:xfrm>
        <a:prstGeom prst="rect">
          <a:avLst/>
        </a:prstGeom>
        <a:noFill/>
        <a:ln w="9525" cmpd="sng">
          <a:noFill/>
        </a:ln>
      </xdr:spPr>
      <xdr:txBody>
        <a:bodyPr vertOverflow="clip" wrap="square" lIns="27432" tIns="18288" rIns="27432" bIns="0"/>
        <a:p>
          <a:pPr algn="ctr">
            <a:defRPr/>
          </a:pPr>
          <a:r>
            <a:rPr lang="en-US" cap="none" sz="900" b="0" i="0" u="none" baseline="0">
              <a:solidFill>
                <a:srgbClr val="008000"/>
              </a:solidFill>
              <a:latin typeface="ＭＳ Ｐゴシック"/>
              <a:ea typeface="ＭＳ Ｐゴシック"/>
              <a:cs typeface="ＭＳ Ｐゴシック"/>
            </a:rPr>
            <a:t>半角で、西暦</a:t>
          </a:r>
          <a:r>
            <a:rPr lang="en-US" cap="none" sz="900" b="0" i="0" u="none" baseline="0">
              <a:solidFill>
                <a:srgbClr val="008000"/>
              </a:solidFill>
              <a:latin typeface="ＭＳ Ｐゴシック"/>
              <a:ea typeface="ＭＳ Ｐゴシック"/>
              <a:cs typeface="ＭＳ Ｐゴシック"/>
            </a:rPr>
            <a:t>4</a:t>
          </a:r>
          <a:r>
            <a:rPr lang="en-US" cap="none" sz="900" b="0" i="0" u="none" baseline="0">
              <a:solidFill>
                <a:srgbClr val="008000"/>
              </a:solidFill>
              <a:latin typeface="ＭＳ Ｐゴシック"/>
              <a:ea typeface="ＭＳ Ｐゴシック"/>
              <a:cs typeface="ＭＳ Ｐゴシック"/>
            </a:rPr>
            <a:t>桁／月／日</a:t>
          </a:r>
          <a:r>
            <a:rPr lang="en-US" cap="none" sz="900" b="0" i="0" u="none" baseline="0">
              <a:solidFill>
                <a:srgbClr val="008000"/>
              </a:solidFill>
              <a:latin typeface="ＭＳ Ｐゴシック"/>
              <a:ea typeface="ＭＳ Ｐゴシック"/>
              <a:cs typeface="ＭＳ Ｐゴシック"/>
            </a:rPr>
            <a:t> </a:t>
          </a:r>
          <a:r>
            <a:rPr lang="en-US" cap="none" sz="900" b="0" i="0" u="none" baseline="0">
              <a:solidFill>
                <a:srgbClr val="008000"/>
              </a:solidFill>
              <a:latin typeface="ＭＳ Ｐゴシック"/>
              <a:ea typeface="ＭＳ Ｐゴシック"/>
              <a:cs typeface="ＭＳ Ｐゴシック"/>
            </a:rPr>
            <a:t>形式で入力してください。</a:t>
          </a:r>
        </a:p>
      </xdr:txBody>
    </xdr:sp>
    <xdr:clientData/>
  </xdr:twoCellAnchor>
  <xdr:twoCellAnchor>
    <xdr:from>
      <xdr:col>11</xdr:col>
      <xdr:colOff>85725</xdr:colOff>
      <xdr:row>135</xdr:row>
      <xdr:rowOff>57150</xdr:rowOff>
    </xdr:from>
    <xdr:to>
      <xdr:col>13</xdr:col>
      <xdr:colOff>0</xdr:colOff>
      <xdr:row>136</xdr:row>
      <xdr:rowOff>28575</xdr:rowOff>
    </xdr:to>
    <xdr:sp>
      <xdr:nvSpPr>
        <xdr:cNvPr id="5" name="AutoShape 5"/>
        <xdr:cNvSpPr>
          <a:spLocks/>
        </xdr:cNvSpPr>
      </xdr:nvSpPr>
      <xdr:spPr>
        <a:xfrm>
          <a:off x="1447800" y="18573750"/>
          <a:ext cx="161925" cy="142875"/>
        </a:xfrm>
        <a:prstGeom prst="upArrow">
          <a:avLst>
            <a:gd name="adj1" fmla="val -5171"/>
            <a:gd name="adj2" fmla="val -17740"/>
          </a:avLst>
        </a:prstGeom>
        <a:solidFill>
          <a:srgbClr val="333333"/>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108</xdr:row>
      <xdr:rowOff>47625</xdr:rowOff>
    </xdr:from>
    <xdr:to>
      <xdr:col>13</xdr:col>
      <xdr:colOff>0</xdr:colOff>
      <xdr:row>109</xdr:row>
      <xdr:rowOff>19050</xdr:rowOff>
    </xdr:to>
    <xdr:sp>
      <xdr:nvSpPr>
        <xdr:cNvPr id="6" name="AutoShape 6"/>
        <xdr:cNvSpPr>
          <a:spLocks/>
        </xdr:cNvSpPr>
      </xdr:nvSpPr>
      <xdr:spPr>
        <a:xfrm>
          <a:off x="1447800" y="15106650"/>
          <a:ext cx="161925" cy="142875"/>
        </a:xfrm>
        <a:prstGeom prst="upArrow">
          <a:avLst>
            <a:gd name="adj1" fmla="val -5171"/>
            <a:gd name="adj2" fmla="val -17740"/>
          </a:avLst>
        </a:prstGeom>
        <a:solidFill>
          <a:srgbClr val="333333"/>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135</xdr:row>
      <xdr:rowOff>57150</xdr:rowOff>
    </xdr:from>
    <xdr:to>
      <xdr:col>17</xdr:col>
      <xdr:colOff>85725</xdr:colOff>
      <xdr:row>136</xdr:row>
      <xdr:rowOff>28575</xdr:rowOff>
    </xdr:to>
    <xdr:sp>
      <xdr:nvSpPr>
        <xdr:cNvPr id="7" name="AutoShape 7"/>
        <xdr:cNvSpPr>
          <a:spLocks/>
        </xdr:cNvSpPr>
      </xdr:nvSpPr>
      <xdr:spPr>
        <a:xfrm>
          <a:off x="2028825" y="18573750"/>
          <a:ext cx="161925" cy="142875"/>
        </a:xfrm>
        <a:prstGeom prst="upArrow">
          <a:avLst>
            <a:gd name="adj1" fmla="val -5171"/>
            <a:gd name="adj2" fmla="val -17740"/>
          </a:avLst>
        </a:prstGeom>
        <a:solidFill>
          <a:srgbClr val="333333"/>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xdr:colOff>
      <xdr:row>108</xdr:row>
      <xdr:rowOff>38100</xdr:rowOff>
    </xdr:from>
    <xdr:to>
      <xdr:col>17</xdr:col>
      <xdr:colOff>66675</xdr:colOff>
      <xdr:row>109</xdr:row>
      <xdr:rowOff>9525</xdr:rowOff>
    </xdr:to>
    <xdr:sp>
      <xdr:nvSpPr>
        <xdr:cNvPr id="8" name="AutoShape 8"/>
        <xdr:cNvSpPr>
          <a:spLocks/>
        </xdr:cNvSpPr>
      </xdr:nvSpPr>
      <xdr:spPr>
        <a:xfrm>
          <a:off x="2009775" y="15097125"/>
          <a:ext cx="161925" cy="142875"/>
        </a:xfrm>
        <a:prstGeom prst="upArrow">
          <a:avLst>
            <a:gd name="adj1" fmla="val -5171"/>
            <a:gd name="adj2" fmla="val -17740"/>
          </a:avLst>
        </a:prstGeom>
        <a:solidFill>
          <a:srgbClr val="333333"/>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63</xdr:col>
      <xdr:colOff>0</xdr:colOff>
      <xdr:row>1</xdr:row>
      <xdr:rowOff>0</xdr:rowOff>
    </xdr:from>
    <xdr:ext cx="876300" cy="247650"/>
    <xdr:sp>
      <xdr:nvSpPr>
        <xdr:cNvPr id="9" name="テキスト ボックス 9"/>
        <xdr:cNvSpPr txBox="1">
          <a:spLocks noChangeArrowheads="1"/>
        </xdr:cNvSpPr>
      </xdr:nvSpPr>
      <xdr:spPr>
        <a:xfrm>
          <a:off x="7800975" y="171450"/>
          <a:ext cx="876300" cy="247650"/>
        </a:xfrm>
        <a:prstGeom prst="rect">
          <a:avLst/>
        </a:prstGeom>
        <a:solidFill>
          <a:srgbClr val="FFFFFF"/>
        </a:solidFill>
        <a:ln w="6350" cmpd="dbl">
          <a:solidFill>
            <a:srgbClr val="000000"/>
          </a:solidFill>
          <a:headEnd type="none"/>
          <a:tailEnd type="none"/>
        </a:ln>
      </xdr:spPr>
      <xdr:txBody>
        <a:bodyPr vertOverflow="clip" wrap="square" anchor="ctr"/>
        <a:p>
          <a:pPr algn="ctr">
            <a:defRPr/>
          </a:pPr>
          <a:r>
            <a:rPr lang="en-US" cap="none" sz="1050" b="0" i="0" u="none" baseline="0">
              <a:solidFill>
                <a:srgbClr val="000000"/>
              </a:solidFill>
            </a:rPr>
            <a:t>入力例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T289"/>
  <sheetViews>
    <sheetView showGridLines="0" workbookViewId="0" topLeftCell="A229">
      <selection activeCell="H18" sqref="H18:S18"/>
    </sheetView>
  </sheetViews>
  <sheetFormatPr defaultColWidth="1.625" defaultRowHeight="13.5"/>
  <cols>
    <col min="1" max="16384" width="1.625" style="41" customWidth="1"/>
  </cols>
  <sheetData>
    <row r="1" spans="1:72" ht="13.5">
      <c r="A1" s="38"/>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40"/>
    </row>
    <row r="2" spans="1:72" ht="20.25">
      <c r="A2" s="251" t="s">
        <v>615</v>
      </c>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c r="AS2" s="252"/>
      <c r="AT2" s="252"/>
      <c r="AU2" s="252"/>
      <c r="AV2" s="252"/>
      <c r="AW2" s="252"/>
      <c r="AX2" s="252"/>
      <c r="AY2" s="252"/>
      <c r="AZ2" s="252"/>
      <c r="BA2" s="252"/>
      <c r="BB2" s="252"/>
      <c r="BC2" s="252"/>
      <c r="BD2" s="252"/>
      <c r="BE2" s="252"/>
      <c r="BF2" s="252"/>
      <c r="BG2" s="252"/>
      <c r="BH2" s="252"/>
      <c r="BI2" s="252"/>
      <c r="BJ2" s="252"/>
      <c r="BK2" s="252"/>
      <c r="BL2" s="252"/>
      <c r="BM2" s="252"/>
      <c r="BN2" s="252"/>
      <c r="BO2" s="252"/>
      <c r="BP2" s="252"/>
      <c r="BQ2" s="252"/>
      <c r="BR2" s="252"/>
      <c r="BS2" s="252"/>
      <c r="BT2" s="253"/>
    </row>
    <row r="3" spans="1:72" ht="14.25" thickBot="1">
      <c r="A3" s="4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4"/>
    </row>
    <row r="4" ht="8.25" customHeight="1" thickBot="1"/>
    <row r="5" spans="1:72" ht="13.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7"/>
    </row>
    <row r="6" spans="1:72" ht="14.25">
      <c r="A6" s="48"/>
      <c r="B6" s="49" t="s">
        <v>399</v>
      </c>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1"/>
    </row>
    <row r="7" spans="1:72" ht="13.5">
      <c r="A7" s="48"/>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1"/>
    </row>
    <row r="8" spans="1:72" ht="13.5">
      <c r="A8" s="48"/>
      <c r="B8" s="50"/>
      <c r="C8" s="50"/>
      <c r="D8" s="50"/>
      <c r="E8" s="50"/>
      <c r="F8" s="245"/>
      <c r="G8" s="246"/>
      <c r="H8" s="246"/>
      <c r="I8" s="246"/>
      <c r="J8" s="246"/>
      <c r="K8" s="246"/>
      <c r="L8" s="247"/>
      <c r="M8" s="52" t="s">
        <v>400</v>
      </c>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1"/>
    </row>
    <row r="9" spans="1:72" ht="13.5">
      <c r="A9" s="48"/>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1"/>
    </row>
    <row r="10" spans="1:72" ht="8.25" customHeight="1">
      <c r="A10" s="48"/>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1"/>
    </row>
    <row r="11" spans="1:72" ht="13.5">
      <c r="A11" s="48"/>
      <c r="B11" s="50"/>
      <c r="C11" s="50"/>
      <c r="D11" s="50"/>
      <c r="E11" s="50" t="s">
        <v>401</v>
      </c>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1"/>
    </row>
    <row r="12" spans="1:72" ht="8.25" customHeight="1">
      <c r="A12" s="48"/>
      <c r="B12" s="50"/>
      <c r="C12" s="50"/>
      <c r="D12" s="50"/>
      <c r="E12" s="50"/>
      <c r="F12" s="50"/>
      <c r="G12" s="50"/>
      <c r="H12" s="53"/>
      <c r="I12" s="53"/>
      <c r="J12" s="53"/>
      <c r="K12" s="53"/>
      <c r="L12" s="53"/>
      <c r="M12" s="53"/>
      <c r="N12" s="53"/>
      <c r="O12" s="53"/>
      <c r="P12" s="54"/>
      <c r="Q12" s="54"/>
      <c r="R12" s="53"/>
      <c r="S12" s="53"/>
      <c r="T12" s="53"/>
      <c r="U12" s="53"/>
      <c r="V12" s="53"/>
      <c r="W12" s="53"/>
      <c r="X12" s="53"/>
      <c r="Y12" s="53"/>
      <c r="Z12" s="53"/>
      <c r="AA12" s="53"/>
      <c r="AB12" s="54"/>
      <c r="AC12" s="53"/>
      <c r="AD12" s="53"/>
      <c r="AE12" s="53"/>
      <c r="AF12" s="53"/>
      <c r="AG12" s="53"/>
      <c r="AH12" s="53"/>
      <c r="AI12" s="53"/>
      <c r="AJ12" s="53"/>
      <c r="AK12" s="53"/>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1"/>
    </row>
    <row r="13" spans="1:72" ht="13.5">
      <c r="A13" s="48"/>
      <c r="B13" s="50"/>
      <c r="C13" s="50"/>
      <c r="D13" s="50"/>
      <c r="E13" s="50"/>
      <c r="F13" s="50"/>
      <c r="G13" s="50"/>
      <c r="H13" s="254"/>
      <c r="I13" s="255"/>
      <c r="J13" s="255"/>
      <c r="K13" s="255"/>
      <c r="L13" s="255"/>
      <c r="M13" s="255"/>
      <c r="N13" s="255"/>
      <c r="O13" s="255"/>
      <c r="P13" s="255"/>
      <c r="Q13" s="255"/>
      <c r="R13" s="255"/>
      <c r="S13" s="256"/>
      <c r="T13" s="55"/>
      <c r="U13" s="55"/>
      <c r="V13" s="55"/>
      <c r="W13" s="55"/>
      <c r="X13" s="55"/>
      <c r="Y13" s="55"/>
      <c r="Z13" s="55"/>
      <c r="AA13" s="55"/>
      <c r="AB13" s="50"/>
      <c r="AC13" s="50"/>
      <c r="AD13" s="56"/>
      <c r="AE13" s="56"/>
      <c r="AF13" s="56"/>
      <c r="AG13" s="56"/>
      <c r="AH13" s="56"/>
      <c r="AI13" s="56"/>
      <c r="AJ13" s="56"/>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1"/>
    </row>
    <row r="14" spans="1:72" ht="8.25" customHeight="1">
      <c r="A14" s="48"/>
      <c r="B14" s="50"/>
      <c r="C14" s="50"/>
      <c r="D14" s="50"/>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0"/>
      <c r="BB14" s="50"/>
      <c r="BC14" s="50"/>
      <c r="BD14" s="50"/>
      <c r="BE14" s="50"/>
      <c r="BF14" s="50"/>
      <c r="BG14" s="50"/>
      <c r="BH14" s="50"/>
      <c r="BI14" s="50"/>
      <c r="BJ14" s="50"/>
      <c r="BK14" s="50"/>
      <c r="BL14" s="50"/>
      <c r="BM14" s="50"/>
      <c r="BN14" s="50"/>
      <c r="BO14" s="50"/>
      <c r="BP14" s="50"/>
      <c r="BQ14" s="50"/>
      <c r="BR14" s="50"/>
      <c r="BS14" s="50"/>
      <c r="BT14" s="51"/>
    </row>
    <row r="15" spans="1:72" ht="8.25" customHeight="1">
      <c r="A15" s="48"/>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1"/>
    </row>
    <row r="16" spans="1:72" ht="13.5">
      <c r="A16" s="48"/>
      <c r="B16" s="50"/>
      <c r="C16" s="50"/>
      <c r="D16" s="50"/>
      <c r="E16" s="50" t="s">
        <v>402</v>
      </c>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2" t="s">
        <v>711</v>
      </c>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1"/>
    </row>
    <row r="17" spans="1:72" ht="3.75" customHeight="1">
      <c r="A17" s="48"/>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1"/>
    </row>
    <row r="18" spans="1:72" ht="13.5">
      <c r="A18" s="48"/>
      <c r="B18" s="50"/>
      <c r="C18" s="50"/>
      <c r="D18" s="50"/>
      <c r="E18" s="50"/>
      <c r="F18" s="50"/>
      <c r="G18" s="50"/>
      <c r="H18" s="248"/>
      <c r="I18" s="249"/>
      <c r="J18" s="249"/>
      <c r="K18" s="249"/>
      <c r="L18" s="249"/>
      <c r="M18" s="249"/>
      <c r="N18" s="249"/>
      <c r="O18" s="249"/>
      <c r="P18" s="249"/>
      <c r="Q18" s="249"/>
      <c r="R18" s="249"/>
      <c r="S18" s="250"/>
      <c r="T18" s="50"/>
      <c r="U18" s="50" t="s">
        <v>403</v>
      </c>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1"/>
    </row>
    <row r="19" spans="1:72" ht="8.25" customHeight="1">
      <c r="A19" s="48"/>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1"/>
    </row>
    <row r="20" spans="1:72" ht="13.5">
      <c r="A20" s="48"/>
      <c r="B20" s="50"/>
      <c r="C20" s="50"/>
      <c r="D20" s="50"/>
      <c r="E20" s="50" t="s">
        <v>404</v>
      </c>
      <c r="F20" s="50"/>
      <c r="G20" s="50"/>
      <c r="H20" s="50"/>
      <c r="I20" s="50"/>
      <c r="J20" s="50"/>
      <c r="K20" s="50"/>
      <c r="L20" s="50"/>
      <c r="M20" s="50"/>
      <c r="N20" s="50"/>
      <c r="O20" s="50"/>
      <c r="P20" s="52" t="s">
        <v>712</v>
      </c>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1"/>
    </row>
    <row r="21" spans="1:72" ht="3.75" customHeight="1">
      <c r="A21" s="48"/>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1"/>
    </row>
    <row r="22" spans="1:72" ht="13.5">
      <c r="A22" s="48"/>
      <c r="B22" s="50"/>
      <c r="C22" s="50"/>
      <c r="D22" s="50"/>
      <c r="E22" s="50"/>
      <c r="F22" s="50"/>
      <c r="G22" s="50"/>
      <c r="H22" s="248"/>
      <c r="I22" s="249"/>
      <c r="J22" s="249"/>
      <c r="K22" s="249"/>
      <c r="L22" s="249"/>
      <c r="M22" s="249"/>
      <c r="N22" s="250"/>
      <c r="O22" s="135"/>
      <c r="P22" s="50" t="s">
        <v>405</v>
      </c>
      <c r="Q22" s="135"/>
      <c r="R22" s="135"/>
      <c r="S22" s="135"/>
      <c r="T22" s="135"/>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1"/>
    </row>
    <row r="23" spans="1:72" ht="8.25" customHeight="1">
      <c r="A23" s="48"/>
      <c r="B23" s="50"/>
      <c r="C23" s="50"/>
      <c r="D23" s="50"/>
      <c r="E23" s="50"/>
      <c r="F23" s="50"/>
      <c r="G23" s="50"/>
      <c r="H23" s="56"/>
      <c r="I23" s="56"/>
      <c r="J23" s="56"/>
      <c r="K23" s="56"/>
      <c r="L23" s="56"/>
      <c r="M23" s="56"/>
      <c r="N23" s="56"/>
      <c r="O23" s="56"/>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1"/>
    </row>
    <row r="24" spans="1:72" ht="13.5">
      <c r="A24" s="48"/>
      <c r="B24" s="50"/>
      <c r="C24" s="50"/>
      <c r="D24" s="50"/>
      <c r="E24" s="50" t="s">
        <v>406</v>
      </c>
      <c r="F24" s="50"/>
      <c r="G24" s="50"/>
      <c r="H24" s="50"/>
      <c r="I24" s="50"/>
      <c r="J24" s="58"/>
      <c r="K24" s="59" t="s">
        <v>713</v>
      </c>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4" t="s">
        <v>407</v>
      </c>
      <c r="BE24" s="54"/>
      <c r="BF24" s="54"/>
      <c r="BG24" s="54"/>
      <c r="BH24" s="54"/>
      <c r="BI24" s="54"/>
      <c r="BJ24" s="54"/>
      <c r="BK24" s="54"/>
      <c r="BL24" s="235">
        <f>ROUNDUP(LENB(H26)/2,0)</f>
        <v>0</v>
      </c>
      <c r="BM24" s="235"/>
      <c r="BN24" s="235"/>
      <c r="BO24" s="54" t="s">
        <v>714</v>
      </c>
      <c r="BP24" s="50"/>
      <c r="BQ24" s="54"/>
      <c r="BR24" s="54"/>
      <c r="BS24" s="50"/>
      <c r="BT24" s="51"/>
    </row>
    <row r="25" spans="1:72" ht="3.75" customHeight="1">
      <c r="A25" s="48"/>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1"/>
    </row>
    <row r="26" spans="1:72" ht="13.5">
      <c r="A26" s="48"/>
      <c r="B26" s="50"/>
      <c r="C26" s="50"/>
      <c r="D26" s="50"/>
      <c r="E26" s="50"/>
      <c r="F26" s="50"/>
      <c r="G26" s="50"/>
      <c r="H26" s="236"/>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7"/>
      <c r="AM26" s="237"/>
      <c r="AN26" s="237"/>
      <c r="AO26" s="237"/>
      <c r="AP26" s="237"/>
      <c r="AQ26" s="237"/>
      <c r="AR26" s="237"/>
      <c r="AS26" s="237"/>
      <c r="AT26" s="237"/>
      <c r="AU26" s="237"/>
      <c r="AV26" s="237"/>
      <c r="AW26" s="237"/>
      <c r="AX26" s="237"/>
      <c r="AY26" s="237"/>
      <c r="AZ26" s="237"/>
      <c r="BA26" s="237"/>
      <c r="BB26" s="237"/>
      <c r="BC26" s="237"/>
      <c r="BD26" s="237"/>
      <c r="BE26" s="237"/>
      <c r="BF26" s="237"/>
      <c r="BG26" s="237"/>
      <c r="BH26" s="237"/>
      <c r="BI26" s="237"/>
      <c r="BJ26" s="237"/>
      <c r="BK26" s="237"/>
      <c r="BL26" s="237"/>
      <c r="BM26" s="237"/>
      <c r="BN26" s="237"/>
      <c r="BO26" s="237"/>
      <c r="BP26" s="237"/>
      <c r="BQ26" s="237"/>
      <c r="BR26" s="238"/>
      <c r="BS26" s="50"/>
      <c r="BT26" s="51"/>
    </row>
    <row r="27" spans="1:72" ht="13.5">
      <c r="A27" s="48"/>
      <c r="B27" s="50"/>
      <c r="C27" s="50"/>
      <c r="D27" s="50"/>
      <c r="E27" s="50"/>
      <c r="F27" s="50"/>
      <c r="G27" s="50"/>
      <c r="H27" s="239"/>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0"/>
      <c r="AM27" s="240"/>
      <c r="AN27" s="240"/>
      <c r="AO27" s="240"/>
      <c r="AP27" s="240"/>
      <c r="AQ27" s="240"/>
      <c r="AR27" s="240"/>
      <c r="AS27" s="240"/>
      <c r="AT27" s="240"/>
      <c r="AU27" s="240"/>
      <c r="AV27" s="240"/>
      <c r="AW27" s="240"/>
      <c r="AX27" s="240"/>
      <c r="AY27" s="240"/>
      <c r="AZ27" s="240"/>
      <c r="BA27" s="240"/>
      <c r="BB27" s="240"/>
      <c r="BC27" s="240"/>
      <c r="BD27" s="240"/>
      <c r="BE27" s="240"/>
      <c r="BF27" s="240"/>
      <c r="BG27" s="240"/>
      <c r="BH27" s="240"/>
      <c r="BI27" s="240"/>
      <c r="BJ27" s="240"/>
      <c r="BK27" s="240"/>
      <c r="BL27" s="240"/>
      <c r="BM27" s="240"/>
      <c r="BN27" s="240"/>
      <c r="BO27" s="240"/>
      <c r="BP27" s="240"/>
      <c r="BQ27" s="240"/>
      <c r="BR27" s="241"/>
      <c r="BS27" s="50"/>
      <c r="BT27" s="51"/>
    </row>
    <row r="28" spans="1:72" ht="13.5">
      <c r="A28" s="48"/>
      <c r="B28" s="50"/>
      <c r="C28" s="50"/>
      <c r="D28" s="50"/>
      <c r="E28" s="50"/>
      <c r="F28" s="50"/>
      <c r="G28" s="50"/>
      <c r="H28" s="239"/>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0"/>
      <c r="AY28" s="240"/>
      <c r="AZ28" s="240"/>
      <c r="BA28" s="240"/>
      <c r="BB28" s="240"/>
      <c r="BC28" s="240"/>
      <c r="BD28" s="240"/>
      <c r="BE28" s="240"/>
      <c r="BF28" s="240"/>
      <c r="BG28" s="240"/>
      <c r="BH28" s="240"/>
      <c r="BI28" s="240"/>
      <c r="BJ28" s="240"/>
      <c r="BK28" s="240"/>
      <c r="BL28" s="240"/>
      <c r="BM28" s="240"/>
      <c r="BN28" s="240"/>
      <c r="BO28" s="240"/>
      <c r="BP28" s="240"/>
      <c r="BQ28" s="240"/>
      <c r="BR28" s="241"/>
      <c r="BS28" s="50"/>
      <c r="BT28" s="51"/>
    </row>
    <row r="29" spans="1:72" ht="13.5">
      <c r="A29" s="48"/>
      <c r="B29" s="50"/>
      <c r="C29" s="50"/>
      <c r="D29" s="50"/>
      <c r="E29" s="50"/>
      <c r="F29" s="50"/>
      <c r="G29" s="50"/>
      <c r="H29" s="239"/>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0"/>
      <c r="AY29" s="240"/>
      <c r="AZ29" s="240"/>
      <c r="BA29" s="240"/>
      <c r="BB29" s="240"/>
      <c r="BC29" s="240"/>
      <c r="BD29" s="240"/>
      <c r="BE29" s="240"/>
      <c r="BF29" s="240"/>
      <c r="BG29" s="240"/>
      <c r="BH29" s="240"/>
      <c r="BI29" s="240"/>
      <c r="BJ29" s="240"/>
      <c r="BK29" s="240"/>
      <c r="BL29" s="240"/>
      <c r="BM29" s="240"/>
      <c r="BN29" s="240"/>
      <c r="BO29" s="240"/>
      <c r="BP29" s="240"/>
      <c r="BQ29" s="240"/>
      <c r="BR29" s="241"/>
      <c r="BS29" s="50"/>
      <c r="BT29" s="51"/>
    </row>
    <row r="30" spans="1:72" ht="13.5">
      <c r="A30" s="48"/>
      <c r="B30" s="50"/>
      <c r="C30" s="50"/>
      <c r="D30" s="50"/>
      <c r="E30" s="50"/>
      <c r="F30" s="50"/>
      <c r="G30" s="50"/>
      <c r="H30" s="239"/>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0"/>
      <c r="AZ30" s="240"/>
      <c r="BA30" s="240"/>
      <c r="BB30" s="240"/>
      <c r="BC30" s="240"/>
      <c r="BD30" s="240"/>
      <c r="BE30" s="240"/>
      <c r="BF30" s="240"/>
      <c r="BG30" s="240"/>
      <c r="BH30" s="240"/>
      <c r="BI30" s="240"/>
      <c r="BJ30" s="240"/>
      <c r="BK30" s="240"/>
      <c r="BL30" s="240"/>
      <c r="BM30" s="240"/>
      <c r="BN30" s="240"/>
      <c r="BO30" s="240"/>
      <c r="BP30" s="240"/>
      <c r="BQ30" s="240"/>
      <c r="BR30" s="241"/>
      <c r="BS30" s="50"/>
      <c r="BT30" s="51"/>
    </row>
    <row r="31" spans="1:72" ht="13.5">
      <c r="A31" s="48"/>
      <c r="B31" s="50"/>
      <c r="C31" s="50"/>
      <c r="D31" s="50"/>
      <c r="E31" s="50"/>
      <c r="F31" s="50"/>
      <c r="G31" s="50"/>
      <c r="H31" s="239"/>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240"/>
      <c r="BB31" s="240"/>
      <c r="BC31" s="240"/>
      <c r="BD31" s="240"/>
      <c r="BE31" s="240"/>
      <c r="BF31" s="240"/>
      <c r="BG31" s="240"/>
      <c r="BH31" s="240"/>
      <c r="BI31" s="240"/>
      <c r="BJ31" s="240"/>
      <c r="BK31" s="240"/>
      <c r="BL31" s="240"/>
      <c r="BM31" s="240"/>
      <c r="BN31" s="240"/>
      <c r="BO31" s="240"/>
      <c r="BP31" s="240"/>
      <c r="BQ31" s="240"/>
      <c r="BR31" s="241"/>
      <c r="BS31" s="50"/>
      <c r="BT31" s="51"/>
    </row>
    <row r="32" spans="1:72" ht="13.5">
      <c r="A32" s="48"/>
      <c r="B32" s="50"/>
      <c r="C32" s="50"/>
      <c r="D32" s="50"/>
      <c r="E32" s="50"/>
      <c r="F32" s="50"/>
      <c r="G32" s="50"/>
      <c r="H32" s="239"/>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240"/>
      <c r="BB32" s="240"/>
      <c r="BC32" s="240"/>
      <c r="BD32" s="240"/>
      <c r="BE32" s="240"/>
      <c r="BF32" s="240"/>
      <c r="BG32" s="240"/>
      <c r="BH32" s="240"/>
      <c r="BI32" s="240"/>
      <c r="BJ32" s="240"/>
      <c r="BK32" s="240"/>
      <c r="BL32" s="240"/>
      <c r="BM32" s="240"/>
      <c r="BN32" s="240"/>
      <c r="BO32" s="240"/>
      <c r="BP32" s="240"/>
      <c r="BQ32" s="240"/>
      <c r="BR32" s="241"/>
      <c r="BS32" s="50"/>
      <c r="BT32" s="51"/>
    </row>
    <row r="33" spans="1:72" ht="13.5">
      <c r="A33" s="48"/>
      <c r="B33" s="50"/>
      <c r="C33" s="50"/>
      <c r="D33" s="50"/>
      <c r="E33" s="50"/>
      <c r="F33" s="50"/>
      <c r="G33" s="50"/>
      <c r="H33" s="239"/>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240"/>
      <c r="BA33" s="240"/>
      <c r="BB33" s="240"/>
      <c r="BC33" s="240"/>
      <c r="BD33" s="240"/>
      <c r="BE33" s="240"/>
      <c r="BF33" s="240"/>
      <c r="BG33" s="240"/>
      <c r="BH33" s="240"/>
      <c r="BI33" s="240"/>
      <c r="BJ33" s="240"/>
      <c r="BK33" s="240"/>
      <c r="BL33" s="240"/>
      <c r="BM33" s="240"/>
      <c r="BN33" s="240"/>
      <c r="BO33" s="240"/>
      <c r="BP33" s="240"/>
      <c r="BQ33" s="240"/>
      <c r="BR33" s="241"/>
      <c r="BS33" s="50"/>
      <c r="BT33" s="51"/>
    </row>
    <row r="34" spans="1:72" ht="13.5">
      <c r="A34" s="48"/>
      <c r="B34" s="50"/>
      <c r="C34" s="50"/>
      <c r="D34" s="50"/>
      <c r="E34" s="50"/>
      <c r="F34" s="50"/>
      <c r="G34" s="50"/>
      <c r="H34" s="239"/>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0"/>
      <c r="AY34" s="240"/>
      <c r="AZ34" s="240"/>
      <c r="BA34" s="240"/>
      <c r="BB34" s="240"/>
      <c r="BC34" s="240"/>
      <c r="BD34" s="240"/>
      <c r="BE34" s="240"/>
      <c r="BF34" s="240"/>
      <c r="BG34" s="240"/>
      <c r="BH34" s="240"/>
      <c r="BI34" s="240"/>
      <c r="BJ34" s="240"/>
      <c r="BK34" s="240"/>
      <c r="BL34" s="240"/>
      <c r="BM34" s="240"/>
      <c r="BN34" s="240"/>
      <c r="BO34" s="240"/>
      <c r="BP34" s="240"/>
      <c r="BQ34" s="240"/>
      <c r="BR34" s="241"/>
      <c r="BS34" s="50"/>
      <c r="BT34" s="51"/>
    </row>
    <row r="35" spans="1:72" ht="13.5">
      <c r="A35" s="48"/>
      <c r="B35" s="50"/>
      <c r="C35" s="50"/>
      <c r="D35" s="50"/>
      <c r="E35" s="50"/>
      <c r="F35" s="50"/>
      <c r="G35" s="50"/>
      <c r="H35" s="242"/>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4"/>
      <c r="BS35" s="50"/>
      <c r="BT35" s="51"/>
    </row>
    <row r="36" spans="1:72" ht="14.25" thickBot="1">
      <c r="A36" s="60"/>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2"/>
    </row>
    <row r="37" ht="8.25" customHeight="1" thickBot="1"/>
    <row r="38" spans="1:72" ht="13.5">
      <c r="A38" s="63"/>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5"/>
    </row>
    <row r="39" spans="1:72" ht="14.25">
      <c r="A39" s="66"/>
      <c r="B39" s="67" t="s">
        <v>408</v>
      </c>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9"/>
    </row>
    <row r="40" spans="1:72" ht="14.25">
      <c r="A40" s="66"/>
      <c r="B40" s="67"/>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9"/>
    </row>
    <row r="41" spans="1:72" ht="14.25">
      <c r="A41" s="66"/>
      <c r="B41" s="67"/>
      <c r="C41" s="68"/>
      <c r="D41" s="68"/>
      <c r="E41" s="68"/>
      <c r="F41" s="245"/>
      <c r="G41" s="246"/>
      <c r="H41" s="246"/>
      <c r="I41" s="246"/>
      <c r="J41" s="246"/>
      <c r="K41" s="246"/>
      <c r="L41" s="247"/>
      <c r="M41" s="70" t="s">
        <v>400</v>
      </c>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68"/>
      <c r="BP41" s="68"/>
      <c r="BQ41" s="68"/>
      <c r="BR41" s="68"/>
      <c r="BS41" s="68"/>
      <c r="BT41" s="69"/>
    </row>
    <row r="42" spans="1:72" ht="3.75" customHeight="1">
      <c r="A42" s="66"/>
      <c r="B42" s="67"/>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8"/>
      <c r="BR42" s="68"/>
      <c r="BS42" s="68"/>
      <c r="BT42" s="69"/>
    </row>
    <row r="43" spans="1:72" ht="14.25">
      <c r="A43" s="66"/>
      <c r="B43" s="67"/>
      <c r="C43" s="68"/>
      <c r="D43" s="68"/>
      <c r="E43" s="68"/>
      <c r="F43" s="257"/>
      <c r="G43" s="258"/>
      <c r="H43" s="258"/>
      <c r="I43" s="258"/>
      <c r="J43" s="258"/>
      <c r="K43" s="258"/>
      <c r="L43" s="259"/>
      <c r="M43" s="70" t="s">
        <v>409</v>
      </c>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68"/>
      <c r="BM43" s="68"/>
      <c r="BN43" s="68"/>
      <c r="BO43" s="68"/>
      <c r="BP43" s="68"/>
      <c r="BQ43" s="68"/>
      <c r="BR43" s="68"/>
      <c r="BS43" s="68"/>
      <c r="BT43" s="69"/>
    </row>
    <row r="44" spans="1:72" ht="13.5">
      <c r="A44" s="66"/>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8"/>
      <c r="BR44" s="68"/>
      <c r="BS44" s="68"/>
      <c r="BT44" s="69"/>
    </row>
    <row r="45" spans="1:72" ht="8.25" customHeight="1">
      <c r="A45" s="66"/>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8"/>
      <c r="BP45" s="68"/>
      <c r="BQ45" s="68"/>
      <c r="BR45" s="68"/>
      <c r="BS45" s="68"/>
      <c r="BT45" s="69"/>
    </row>
    <row r="46" spans="1:72" ht="13.5">
      <c r="A46" s="66"/>
      <c r="B46" s="68"/>
      <c r="C46" s="68"/>
      <c r="D46" s="68"/>
      <c r="E46" s="68"/>
      <c r="F46" s="68"/>
      <c r="G46" s="68"/>
      <c r="H46" s="260" t="s">
        <v>410</v>
      </c>
      <c r="I46" s="260"/>
      <c r="J46" s="260"/>
      <c r="K46" s="260"/>
      <c r="L46" s="260"/>
      <c r="M46" s="260"/>
      <c r="N46" s="260"/>
      <c r="O46" s="260"/>
      <c r="P46" s="260"/>
      <c r="Q46" s="260"/>
      <c r="R46" s="260"/>
      <c r="S46" s="260"/>
      <c r="T46" s="68"/>
      <c r="U46" s="260" t="s">
        <v>411</v>
      </c>
      <c r="V46" s="260"/>
      <c r="W46" s="260"/>
      <c r="X46" s="260"/>
      <c r="Y46" s="260"/>
      <c r="Z46" s="260"/>
      <c r="AA46" s="260"/>
      <c r="AB46" s="260"/>
      <c r="AC46" s="260"/>
      <c r="AD46" s="260"/>
      <c r="AE46" s="260"/>
      <c r="AF46" s="260"/>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9"/>
    </row>
    <row r="47" spans="1:72" ht="13.5">
      <c r="A47" s="66"/>
      <c r="B47" s="261" t="s">
        <v>412</v>
      </c>
      <c r="C47" s="261"/>
      <c r="D47" s="261"/>
      <c r="E47" s="261"/>
      <c r="F47" s="261"/>
      <c r="G47" s="261"/>
      <c r="H47" s="262"/>
      <c r="I47" s="263"/>
      <c r="J47" s="263"/>
      <c r="K47" s="263"/>
      <c r="L47" s="263"/>
      <c r="M47" s="263"/>
      <c r="N47" s="263"/>
      <c r="O47" s="263"/>
      <c r="P47" s="263"/>
      <c r="Q47" s="263"/>
      <c r="R47" s="263"/>
      <c r="S47" s="264"/>
      <c r="T47" s="68"/>
      <c r="U47" s="262"/>
      <c r="V47" s="263"/>
      <c r="W47" s="263"/>
      <c r="X47" s="263"/>
      <c r="Y47" s="263"/>
      <c r="Z47" s="263"/>
      <c r="AA47" s="263"/>
      <c r="AB47" s="263"/>
      <c r="AC47" s="263"/>
      <c r="AD47" s="263"/>
      <c r="AE47" s="263"/>
      <c r="AF47" s="264"/>
      <c r="AG47" s="68"/>
      <c r="AH47" s="68"/>
      <c r="AI47" s="68"/>
      <c r="AJ47" s="68"/>
      <c r="AK47" s="68"/>
      <c r="AL47" s="68"/>
      <c r="AM47" s="68"/>
      <c r="AN47" s="68"/>
      <c r="AO47" s="261" t="s">
        <v>413</v>
      </c>
      <c r="AP47" s="261"/>
      <c r="AQ47" s="261"/>
      <c r="AR47" s="261"/>
      <c r="AS47" s="261"/>
      <c r="AT47" s="261"/>
      <c r="AU47" s="265"/>
      <c r="AV47" s="248"/>
      <c r="AW47" s="249"/>
      <c r="AX47" s="249"/>
      <c r="AY47" s="249"/>
      <c r="AZ47" s="249"/>
      <c r="BA47" s="249"/>
      <c r="BB47" s="250"/>
      <c r="BC47" s="133"/>
      <c r="BD47" s="70" t="s">
        <v>715</v>
      </c>
      <c r="BE47" s="133"/>
      <c r="BF47" s="133"/>
      <c r="BG47" s="68"/>
      <c r="BH47" s="68"/>
      <c r="BI47" s="68"/>
      <c r="BJ47" s="68"/>
      <c r="BK47" s="68"/>
      <c r="BL47" s="68"/>
      <c r="BM47" s="68"/>
      <c r="BN47" s="68"/>
      <c r="BO47" s="68"/>
      <c r="BP47" s="68"/>
      <c r="BQ47" s="68"/>
      <c r="BR47" s="68"/>
      <c r="BS47" s="68"/>
      <c r="BT47" s="69"/>
    </row>
    <row r="48" spans="1:72" ht="3.75" customHeight="1">
      <c r="A48" s="66"/>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68"/>
      <c r="BG48" s="68"/>
      <c r="BH48" s="68"/>
      <c r="BI48" s="68"/>
      <c r="BJ48" s="68"/>
      <c r="BK48" s="68"/>
      <c r="BL48" s="68"/>
      <c r="BM48" s="68"/>
      <c r="BN48" s="68"/>
      <c r="BO48" s="68"/>
      <c r="BP48" s="68"/>
      <c r="BQ48" s="68"/>
      <c r="BR48" s="68"/>
      <c r="BS48" s="68"/>
      <c r="BT48" s="69"/>
    </row>
    <row r="49" spans="1:72" ht="13.5">
      <c r="A49" s="66"/>
      <c r="B49" s="261" t="s">
        <v>414</v>
      </c>
      <c r="C49" s="261"/>
      <c r="D49" s="261"/>
      <c r="E49" s="261"/>
      <c r="F49" s="261"/>
      <c r="G49" s="261"/>
      <c r="H49" s="262"/>
      <c r="I49" s="263"/>
      <c r="J49" s="263"/>
      <c r="K49" s="263"/>
      <c r="L49" s="263"/>
      <c r="M49" s="263"/>
      <c r="N49" s="263"/>
      <c r="O49" s="263"/>
      <c r="P49" s="263"/>
      <c r="Q49" s="263"/>
      <c r="R49" s="263"/>
      <c r="S49" s="264"/>
      <c r="T49" s="68"/>
      <c r="U49" s="262"/>
      <c r="V49" s="263"/>
      <c r="W49" s="263"/>
      <c r="X49" s="263"/>
      <c r="Y49" s="263"/>
      <c r="Z49" s="263"/>
      <c r="AA49" s="263"/>
      <c r="AB49" s="263"/>
      <c r="AC49" s="263"/>
      <c r="AD49" s="263"/>
      <c r="AE49" s="263"/>
      <c r="AF49" s="264"/>
      <c r="AG49" s="70" t="s">
        <v>415</v>
      </c>
      <c r="AH49" s="68"/>
      <c r="AI49" s="68"/>
      <c r="AJ49" s="68"/>
      <c r="AK49" s="68"/>
      <c r="AL49" s="68"/>
      <c r="AM49" s="68"/>
      <c r="AN49" s="72"/>
      <c r="AO49" s="261" t="s">
        <v>416</v>
      </c>
      <c r="AP49" s="261"/>
      <c r="AQ49" s="261"/>
      <c r="AR49" s="261"/>
      <c r="AS49" s="261"/>
      <c r="AT49" s="261"/>
      <c r="AU49" s="265"/>
      <c r="AV49" s="269"/>
      <c r="AW49" s="270"/>
      <c r="AX49" s="270"/>
      <c r="AY49" s="270"/>
      <c r="AZ49" s="270"/>
      <c r="BA49" s="270"/>
      <c r="BB49" s="270"/>
      <c r="BC49" s="270"/>
      <c r="BD49" s="271"/>
      <c r="BE49" s="134"/>
      <c r="BF49" s="70" t="s">
        <v>417</v>
      </c>
      <c r="BG49" s="74"/>
      <c r="BH49" s="74"/>
      <c r="BI49" s="272">
        <f>IF(AV49&lt;&gt;"",DATEDIF(AV49,"2014/10/1","y"),"")</f>
      </c>
      <c r="BJ49" s="272"/>
      <c r="BK49" s="70" t="s">
        <v>614</v>
      </c>
      <c r="BL49" s="68"/>
      <c r="BM49" s="68"/>
      <c r="BN49" s="68"/>
      <c r="BO49" s="68"/>
      <c r="BP49" s="68"/>
      <c r="BQ49" s="68"/>
      <c r="BR49" s="68"/>
      <c r="BS49" s="68"/>
      <c r="BT49" s="69"/>
    </row>
    <row r="50" spans="1:72" ht="8.25" customHeight="1">
      <c r="A50" s="66"/>
      <c r="B50" s="68"/>
      <c r="C50" s="68"/>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68"/>
      <c r="AR50" s="68"/>
      <c r="AS50" s="68"/>
      <c r="AT50" s="68"/>
      <c r="AU50" s="68"/>
      <c r="AV50" s="68"/>
      <c r="AW50" s="68"/>
      <c r="AX50" s="68"/>
      <c r="AY50" s="68"/>
      <c r="AZ50" s="68"/>
      <c r="BA50" s="68"/>
      <c r="BB50" s="68"/>
      <c r="BC50" s="68"/>
      <c r="BD50" s="68"/>
      <c r="BE50" s="68"/>
      <c r="BF50" s="68"/>
      <c r="BG50" s="68"/>
      <c r="BH50" s="68"/>
      <c r="BI50" s="68"/>
      <c r="BJ50" s="68"/>
      <c r="BK50" s="68"/>
      <c r="BL50" s="68"/>
      <c r="BM50" s="75"/>
      <c r="BN50" s="75"/>
      <c r="BO50" s="75"/>
      <c r="BP50" s="75"/>
      <c r="BQ50" s="75"/>
      <c r="BR50" s="68"/>
      <c r="BS50" s="68"/>
      <c r="BT50" s="69"/>
    </row>
    <row r="51" spans="1:72" ht="8.25" customHeight="1">
      <c r="A51" s="66"/>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68"/>
      <c r="BS51" s="68"/>
      <c r="BT51" s="69"/>
    </row>
    <row r="52" spans="1:72" ht="13.5">
      <c r="A52" s="66"/>
      <c r="B52" s="261" t="s">
        <v>418</v>
      </c>
      <c r="C52" s="261"/>
      <c r="D52" s="261"/>
      <c r="E52" s="261"/>
      <c r="F52" s="261"/>
      <c r="G52" s="261"/>
      <c r="H52" s="266"/>
      <c r="I52" s="267"/>
      <c r="J52" s="267"/>
      <c r="K52" s="267"/>
      <c r="L52" s="267"/>
      <c r="M52" s="267"/>
      <c r="N52" s="267"/>
      <c r="O52" s="267"/>
      <c r="P52" s="267"/>
      <c r="Q52" s="267"/>
      <c r="R52" s="267"/>
      <c r="S52" s="268"/>
      <c r="T52" s="68"/>
      <c r="U52" s="266"/>
      <c r="V52" s="267"/>
      <c r="W52" s="267"/>
      <c r="X52" s="267"/>
      <c r="Y52" s="267"/>
      <c r="Z52" s="267"/>
      <c r="AA52" s="267"/>
      <c r="AB52" s="267"/>
      <c r="AC52" s="267"/>
      <c r="AD52" s="267"/>
      <c r="AE52" s="267"/>
      <c r="AF52" s="268"/>
      <c r="AG52" s="68"/>
      <c r="AH52" s="68"/>
      <c r="AI52" s="68"/>
      <c r="AJ52" s="68"/>
      <c r="AK52" s="68"/>
      <c r="AL52" s="68"/>
      <c r="AM52" s="68"/>
      <c r="AN52" s="68"/>
      <c r="AO52" s="72"/>
      <c r="AP52" s="72"/>
      <c r="AQ52" s="72"/>
      <c r="AR52" s="72"/>
      <c r="AS52" s="72"/>
      <c r="AT52" s="72"/>
      <c r="AU52" s="72"/>
      <c r="AV52" s="72"/>
      <c r="AW52" s="72"/>
      <c r="AX52" s="72"/>
      <c r="AY52" s="72"/>
      <c r="AZ52" s="71"/>
      <c r="BA52" s="71"/>
      <c r="BB52" s="71"/>
      <c r="BC52" s="71"/>
      <c r="BD52" s="71"/>
      <c r="BE52" s="71"/>
      <c r="BF52" s="71"/>
      <c r="BG52" s="71"/>
      <c r="BH52" s="71"/>
      <c r="BI52" s="71"/>
      <c r="BJ52" s="71"/>
      <c r="BK52" s="68"/>
      <c r="BL52" s="68"/>
      <c r="BM52" s="68"/>
      <c r="BN52" s="68"/>
      <c r="BO52" s="68"/>
      <c r="BP52" s="68"/>
      <c r="BQ52" s="68"/>
      <c r="BR52" s="68"/>
      <c r="BS52" s="68"/>
      <c r="BT52" s="69"/>
    </row>
    <row r="53" spans="1:72" ht="3.75" customHeight="1">
      <c r="A53" s="66"/>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68"/>
      <c r="BS53" s="68"/>
      <c r="BT53" s="69"/>
    </row>
    <row r="54" spans="1:72" ht="13.5">
      <c r="A54" s="66"/>
      <c r="B54" s="261" t="s">
        <v>419</v>
      </c>
      <c r="C54" s="261"/>
      <c r="D54" s="261"/>
      <c r="E54" s="261"/>
      <c r="F54" s="261"/>
      <c r="G54" s="261"/>
      <c r="H54" s="266"/>
      <c r="I54" s="267"/>
      <c r="J54" s="267"/>
      <c r="K54" s="267"/>
      <c r="L54" s="267"/>
      <c r="M54" s="267"/>
      <c r="N54" s="267"/>
      <c r="O54" s="267"/>
      <c r="P54" s="267"/>
      <c r="Q54" s="267"/>
      <c r="R54" s="267"/>
      <c r="S54" s="268"/>
      <c r="T54" s="68"/>
      <c r="U54" s="266"/>
      <c r="V54" s="267"/>
      <c r="W54" s="267"/>
      <c r="X54" s="267"/>
      <c r="Y54" s="267"/>
      <c r="Z54" s="267"/>
      <c r="AA54" s="267"/>
      <c r="AB54" s="267"/>
      <c r="AC54" s="267"/>
      <c r="AD54" s="267"/>
      <c r="AE54" s="267"/>
      <c r="AF54" s="268"/>
      <c r="AG54" s="70" t="s">
        <v>415</v>
      </c>
      <c r="AH54" s="68"/>
      <c r="AI54" s="68"/>
      <c r="AJ54" s="68"/>
      <c r="AK54" s="68"/>
      <c r="AL54" s="68"/>
      <c r="AM54" s="68"/>
      <c r="AN54" s="68"/>
      <c r="AO54" s="72"/>
      <c r="AP54" s="72"/>
      <c r="AQ54" s="72"/>
      <c r="AR54" s="72"/>
      <c r="AS54" s="72"/>
      <c r="AT54" s="72"/>
      <c r="AU54" s="72"/>
      <c r="AV54" s="72"/>
      <c r="AW54" s="72"/>
      <c r="AX54" s="72"/>
      <c r="AY54" s="72"/>
      <c r="AZ54" s="71"/>
      <c r="BA54" s="71"/>
      <c r="BB54" s="71"/>
      <c r="BC54" s="71"/>
      <c r="BD54" s="71"/>
      <c r="BE54" s="71"/>
      <c r="BF54" s="71"/>
      <c r="BG54" s="71"/>
      <c r="BH54" s="71"/>
      <c r="BI54" s="71"/>
      <c r="BJ54" s="71"/>
      <c r="BK54" s="76"/>
      <c r="BL54" s="76"/>
      <c r="BM54" s="76"/>
      <c r="BN54" s="76"/>
      <c r="BO54" s="76"/>
      <c r="BP54" s="76"/>
      <c r="BQ54" s="76"/>
      <c r="BR54" s="76"/>
      <c r="BS54" s="76"/>
      <c r="BT54" s="77"/>
    </row>
    <row r="55" spans="1:72" ht="8.25" customHeight="1">
      <c r="A55" s="66"/>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8"/>
      <c r="BS55" s="68"/>
      <c r="BT55" s="69"/>
    </row>
    <row r="56" spans="1:72" ht="13.5">
      <c r="A56" s="66"/>
      <c r="B56" s="68"/>
      <c r="C56" s="68"/>
      <c r="D56" s="70" t="s">
        <v>727</v>
      </c>
      <c r="E56" s="68"/>
      <c r="F56" s="68"/>
      <c r="G56" s="68"/>
      <c r="H56" s="73"/>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76"/>
      <c r="BL56" s="76"/>
      <c r="BM56" s="76"/>
      <c r="BN56" s="76"/>
      <c r="BO56" s="76"/>
      <c r="BP56" s="76"/>
      <c r="BQ56" s="76"/>
      <c r="BR56" s="76"/>
      <c r="BS56" s="76"/>
      <c r="BT56" s="77"/>
    </row>
    <row r="57" spans="1:72" ht="8.25" customHeight="1">
      <c r="A57" s="66"/>
      <c r="B57" s="68"/>
      <c r="C57" s="68"/>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68"/>
      <c r="BS57" s="68"/>
      <c r="BT57" s="69"/>
    </row>
    <row r="58" spans="1:72" ht="8.25" customHeight="1">
      <c r="A58" s="66"/>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8"/>
      <c r="BR58" s="68"/>
      <c r="BS58" s="68"/>
      <c r="BT58" s="69"/>
    </row>
    <row r="59" spans="1:72" ht="13.5">
      <c r="A59" s="66"/>
      <c r="B59" s="68" t="s">
        <v>880</v>
      </c>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8"/>
      <c r="BR59" s="68"/>
      <c r="BS59" s="68"/>
      <c r="BT59" s="69"/>
    </row>
    <row r="60" spans="1:72" ht="8.25" customHeight="1">
      <c r="A60" s="66"/>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9"/>
    </row>
    <row r="61" spans="1:72" ht="13.5">
      <c r="A61" s="66"/>
      <c r="B61" s="68"/>
      <c r="C61" s="68"/>
      <c r="D61" s="68"/>
      <c r="E61" s="68"/>
      <c r="F61" s="68"/>
      <c r="G61" s="68"/>
      <c r="H61" s="248"/>
      <c r="I61" s="249"/>
      <c r="J61" s="249"/>
      <c r="K61" s="249"/>
      <c r="L61" s="249"/>
      <c r="M61" s="249"/>
      <c r="N61" s="249"/>
      <c r="O61" s="249"/>
      <c r="P61" s="249"/>
      <c r="Q61" s="249"/>
      <c r="R61" s="250"/>
      <c r="S61" s="68"/>
      <c r="T61" s="68" t="s">
        <v>421</v>
      </c>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8"/>
      <c r="BS61" s="68"/>
      <c r="BT61" s="69"/>
    </row>
    <row r="62" spans="1:72" ht="8.25" customHeight="1">
      <c r="A62" s="66"/>
      <c r="B62" s="68"/>
      <c r="C62" s="68"/>
      <c r="D62" s="75"/>
      <c r="E62" s="75"/>
      <c r="F62" s="75"/>
      <c r="G62" s="75"/>
      <c r="H62" s="78"/>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9"/>
      <c r="BL62" s="79"/>
      <c r="BM62" s="79"/>
      <c r="BN62" s="79"/>
      <c r="BO62" s="79"/>
      <c r="BP62" s="79"/>
      <c r="BQ62" s="79"/>
      <c r="BR62" s="76"/>
      <c r="BS62" s="76"/>
      <c r="BT62" s="77"/>
    </row>
    <row r="63" spans="1:72" ht="13.5">
      <c r="A63" s="66"/>
      <c r="B63" s="68"/>
      <c r="C63" s="68"/>
      <c r="D63" s="68"/>
      <c r="E63" s="68"/>
      <c r="F63" s="68"/>
      <c r="G63" s="68"/>
      <c r="H63" s="73"/>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76"/>
      <c r="BL63" s="76"/>
      <c r="BM63" s="76"/>
      <c r="BN63" s="76"/>
      <c r="BO63" s="76"/>
      <c r="BP63" s="76"/>
      <c r="BQ63" s="76"/>
      <c r="BR63" s="76"/>
      <c r="BS63" s="76"/>
      <c r="BT63" s="77"/>
    </row>
    <row r="64" spans="1:72" ht="13.5">
      <c r="A64" s="66"/>
      <c r="B64" s="273" t="s">
        <v>422</v>
      </c>
      <c r="C64" s="273"/>
      <c r="D64" s="273"/>
      <c r="E64" s="273"/>
      <c r="F64" s="273"/>
      <c r="G64" s="274"/>
      <c r="H64" s="262"/>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3"/>
      <c r="BR64" s="264"/>
      <c r="BS64" s="68"/>
      <c r="BT64" s="69"/>
    </row>
    <row r="65" spans="1:72" ht="3.75" customHeight="1">
      <c r="A65" s="66"/>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68"/>
      <c r="BS65" s="68"/>
      <c r="BT65" s="69"/>
    </row>
    <row r="66" spans="1:72" ht="13.5">
      <c r="A66" s="80"/>
      <c r="B66" s="273" t="s">
        <v>423</v>
      </c>
      <c r="C66" s="273"/>
      <c r="D66" s="273"/>
      <c r="E66" s="273"/>
      <c r="F66" s="273"/>
      <c r="G66" s="273"/>
      <c r="H66" s="273"/>
      <c r="I66" s="273"/>
      <c r="J66" s="273"/>
      <c r="K66" s="274"/>
      <c r="L66" s="262"/>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c r="BO66" s="263"/>
      <c r="BP66" s="263"/>
      <c r="BQ66" s="263"/>
      <c r="BR66" s="264"/>
      <c r="BS66" s="68"/>
      <c r="BT66" s="69"/>
    </row>
    <row r="67" spans="1:72" ht="13.5">
      <c r="A67" s="66"/>
      <c r="B67" s="68"/>
      <c r="C67" s="68"/>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68"/>
      <c r="BS67" s="68"/>
      <c r="BT67" s="69"/>
    </row>
    <row r="68" spans="1:72" ht="13.5">
      <c r="A68" s="66"/>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9"/>
    </row>
    <row r="69" spans="1:72" ht="13.5">
      <c r="A69" s="66"/>
      <c r="B69" s="68"/>
      <c r="C69" s="68" t="s">
        <v>798</v>
      </c>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81"/>
      <c r="AL69" s="68" t="s">
        <v>424</v>
      </c>
      <c r="AM69" s="68"/>
      <c r="AN69" s="68"/>
      <c r="AO69" s="68"/>
      <c r="AP69" s="68"/>
      <c r="AQ69" s="68"/>
      <c r="AR69" s="68"/>
      <c r="AS69" s="68"/>
      <c r="AT69" s="227" t="s">
        <v>716</v>
      </c>
      <c r="AU69" s="227"/>
      <c r="AV69" s="227"/>
      <c r="AW69" s="227"/>
      <c r="AX69" s="227"/>
      <c r="AY69" s="227"/>
      <c r="AZ69" s="227"/>
      <c r="BA69" s="227"/>
      <c r="BB69" s="227"/>
      <c r="BC69" s="227"/>
      <c r="BD69" s="227"/>
      <c r="BE69" s="227"/>
      <c r="BF69" s="227"/>
      <c r="BG69" s="227"/>
      <c r="BH69" s="227"/>
      <c r="BI69" s="227"/>
      <c r="BJ69" s="227"/>
      <c r="BK69" s="227"/>
      <c r="BL69" s="227"/>
      <c r="BM69" s="227"/>
      <c r="BN69" s="227"/>
      <c r="BO69" s="227"/>
      <c r="BP69" s="227"/>
      <c r="BQ69" s="227"/>
      <c r="BR69" s="227"/>
      <c r="BS69" s="227"/>
      <c r="BT69" s="69"/>
    </row>
    <row r="70" spans="1:72" ht="8.25" customHeight="1">
      <c r="A70" s="66"/>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81"/>
      <c r="AL70" s="68"/>
      <c r="AM70" s="68"/>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8"/>
      <c r="BR70" s="68"/>
      <c r="BS70" s="68"/>
      <c r="BT70" s="69"/>
    </row>
    <row r="71" spans="1:72" ht="13.5">
      <c r="A71" s="66"/>
      <c r="B71" s="261" t="s">
        <v>425</v>
      </c>
      <c r="C71" s="261" t="s">
        <v>426</v>
      </c>
      <c r="D71" s="261"/>
      <c r="E71" s="261"/>
      <c r="F71" s="261"/>
      <c r="G71" s="261"/>
      <c r="H71" s="275"/>
      <c r="I71" s="276"/>
      <c r="J71" s="276"/>
      <c r="K71" s="276"/>
      <c r="L71" s="276"/>
      <c r="M71" s="276"/>
      <c r="N71" s="276"/>
      <c r="O71" s="277"/>
      <c r="P71" s="70" t="s">
        <v>427</v>
      </c>
      <c r="Q71" s="68"/>
      <c r="R71" s="68"/>
      <c r="S71" s="68"/>
      <c r="T71" s="68"/>
      <c r="U71" s="68"/>
      <c r="V71" s="68"/>
      <c r="W71" s="68"/>
      <c r="X71" s="68"/>
      <c r="Y71" s="68"/>
      <c r="Z71" s="68"/>
      <c r="AA71" s="68"/>
      <c r="AB71" s="68"/>
      <c r="AC71" s="68"/>
      <c r="AD71" s="68"/>
      <c r="AE71" s="68"/>
      <c r="AF71" s="68"/>
      <c r="AG71" s="68"/>
      <c r="AH71" s="68"/>
      <c r="AI71" s="68"/>
      <c r="AJ71" s="68"/>
      <c r="AK71" s="81"/>
      <c r="AL71" s="261" t="s">
        <v>425</v>
      </c>
      <c r="AM71" s="261" t="s">
        <v>426</v>
      </c>
      <c r="AN71" s="261"/>
      <c r="AO71" s="261"/>
      <c r="AP71" s="261"/>
      <c r="AQ71" s="261"/>
      <c r="AR71" s="275"/>
      <c r="AS71" s="276"/>
      <c r="AT71" s="276"/>
      <c r="AU71" s="276"/>
      <c r="AV71" s="276"/>
      <c r="AW71" s="276"/>
      <c r="AX71" s="276"/>
      <c r="AY71" s="277"/>
      <c r="AZ71" s="70" t="s">
        <v>427</v>
      </c>
      <c r="BA71" s="68"/>
      <c r="BB71" s="68"/>
      <c r="BC71" s="68"/>
      <c r="BD71" s="68"/>
      <c r="BE71" s="68"/>
      <c r="BF71" s="68"/>
      <c r="BG71" s="68"/>
      <c r="BH71" s="68"/>
      <c r="BI71" s="68"/>
      <c r="BJ71" s="68"/>
      <c r="BK71" s="68"/>
      <c r="BL71" s="68"/>
      <c r="BM71" s="68"/>
      <c r="BN71" s="68"/>
      <c r="BO71" s="68"/>
      <c r="BP71" s="68"/>
      <c r="BQ71" s="68"/>
      <c r="BR71" s="68"/>
      <c r="BS71" s="68"/>
      <c r="BT71" s="69"/>
    </row>
    <row r="72" spans="1:72" ht="3.75" customHeight="1">
      <c r="A72" s="66"/>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81"/>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9"/>
    </row>
    <row r="73" spans="1:72" ht="13.5">
      <c r="A73" s="66"/>
      <c r="B73" s="261" t="s">
        <v>428</v>
      </c>
      <c r="C73" s="261"/>
      <c r="D73" s="261"/>
      <c r="E73" s="261"/>
      <c r="F73" s="261"/>
      <c r="G73" s="261"/>
      <c r="H73" s="262"/>
      <c r="I73" s="263"/>
      <c r="J73" s="263"/>
      <c r="K73" s="263"/>
      <c r="L73" s="263"/>
      <c r="M73" s="263"/>
      <c r="N73" s="263"/>
      <c r="O73" s="264"/>
      <c r="P73" s="68"/>
      <c r="Q73" s="68"/>
      <c r="R73" s="68"/>
      <c r="S73" s="68"/>
      <c r="T73" s="68"/>
      <c r="U73" s="68"/>
      <c r="V73" s="68"/>
      <c r="W73" s="68"/>
      <c r="X73" s="68"/>
      <c r="Y73" s="68"/>
      <c r="Z73" s="68"/>
      <c r="AA73" s="68"/>
      <c r="AB73" s="68"/>
      <c r="AC73" s="68"/>
      <c r="AD73" s="68"/>
      <c r="AE73" s="68"/>
      <c r="AF73" s="68"/>
      <c r="AG73" s="68"/>
      <c r="AH73" s="68"/>
      <c r="AI73" s="68"/>
      <c r="AJ73" s="68"/>
      <c r="AK73" s="81"/>
      <c r="AL73" s="261" t="s">
        <v>428</v>
      </c>
      <c r="AM73" s="261"/>
      <c r="AN73" s="261"/>
      <c r="AO73" s="261"/>
      <c r="AP73" s="261"/>
      <c r="AQ73" s="261"/>
      <c r="AR73" s="262"/>
      <c r="AS73" s="263"/>
      <c r="AT73" s="263"/>
      <c r="AU73" s="263"/>
      <c r="AV73" s="263"/>
      <c r="AW73" s="263"/>
      <c r="AX73" s="263"/>
      <c r="AY73" s="264"/>
      <c r="AZ73" s="68"/>
      <c r="BA73" s="68"/>
      <c r="BB73" s="68"/>
      <c r="BC73" s="68"/>
      <c r="BD73" s="68"/>
      <c r="BE73" s="68"/>
      <c r="BF73" s="68"/>
      <c r="BG73" s="68"/>
      <c r="BH73" s="68"/>
      <c r="BI73" s="68"/>
      <c r="BJ73" s="68"/>
      <c r="BK73" s="68"/>
      <c r="BL73" s="68"/>
      <c r="BM73" s="68"/>
      <c r="BN73" s="68"/>
      <c r="BO73" s="68"/>
      <c r="BP73" s="68"/>
      <c r="BQ73" s="68"/>
      <c r="BR73" s="68"/>
      <c r="BS73" s="68"/>
      <c r="BT73" s="69"/>
    </row>
    <row r="74" spans="1:72" ht="3.75" customHeight="1">
      <c r="A74" s="66"/>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81"/>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9"/>
    </row>
    <row r="75" spans="1:72" ht="13.5">
      <c r="A75" s="66"/>
      <c r="B75" s="68" t="s">
        <v>429</v>
      </c>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81"/>
      <c r="AL75" s="68" t="s">
        <v>430</v>
      </c>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8"/>
      <c r="BQ75" s="68"/>
      <c r="BR75" s="68"/>
      <c r="BS75" s="68"/>
      <c r="BT75" s="69"/>
    </row>
    <row r="76" spans="1:72" ht="3.75" customHeight="1">
      <c r="A76" s="66"/>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81"/>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8"/>
      <c r="BR76" s="68"/>
      <c r="BS76" s="68"/>
      <c r="BT76" s="69"/>
    </row>
    <row r="77" spans="1:72" ht="13.5">
      <c r="A77" s="66"/>
      <c r="B77" s="68"/>
      <c r="C77" s="68"/>
      <c r="D77" s="68"/>
      <c r="E77" s="68"/>
      <c r="F77" s="68"/>
      <c r="G77" s="68"/>
      <c r="H77" s="281"/>
      <c r="I77" s="282"/>
      <c r="J77" s="282"/>
      <c r="K77" s="282"/>
      <c r="L77" s="282"/>
      <c r="M77" s="282"/>
      <c r="N77" s="282"/>
      <c r="O77" s="282"/>
      <c r="P77" s="282"/>
      <c r="Q77" s="282"/>
      <c r="R77" s="282"/>
      <c r="S77" s="282"/>
      <c r="T77" s="282"/>
      <c r="U77" s="282"/>
      <c r="V77" s="282"/>
      <c r="W77" s="282"/>
      <c r="X77" s="282"/>
      <c r="Y77" s="282"/>
      <c r="Z77" s="282"/>
      <c r="AA77" s="282"/>
      <c r="AB77" s="282"/>
      <c r="AC77" s="282"/>
      <c r="AD77" s="282"/>
      <c r="AE77" s="282"/>
      <c r="AF77" s="282"/>
      <c r="AG77" s="282"/>
      <c r="AH77" s="283"/>
      <c r="AI77" s="68"/>
      <c r="AJ77" s="68"/>
      <c r="AK77" s="81"/>
      <c r="AL77" s="68"/>
      <c r="AM77" s="68"/>
      <c r="AN77" s="68"/>
      <c r="AO77" s="68"/>
      <c r="AP77" s="68"/>
      <c r="AQ77" s="68"/>
      <c r="AR77" s="281"/>
      <c r="AS77" s="282"/>
      <c r="AT77" s="282"/>
      <c r="AU77" s="282"/>
      <c r="AV77" s="282"/>
      <c r="AW77" s="282"/>
      <c r="AX77" s="282"/>
      <c r="AY77" s="282"/>
      <c r="AZ77" s="282"/>
      <c r="BA77" s="282"/>
      <c r="BB77" s="282"/>
      <c r="BC77" s="282"/>
      <c r="BD77" s="282"/>
      <c r="BE77" s="282"/>
      <c r="BF77" s="282"/>
      <c r="BG77" s="282"/>
      <c r="BH77" s="282"/>
      <c r="BI77" s="282"/>
      <c r="BJ77" s="282"/>
      <c r="BK77" s="282"/>
      <c r="BL77" s="282"/>
      <c r="BM77" s="282"/>
      <c r="BN77" s="282"/>
      <c r="BO77" s="282"/>
      <c r="BP77" s="282"/>
      <c r="BQ77" s="282"/>
      <c r="BR77" s="283"/>
      <c r="BS77" s="68"/>
      <c r="BT77" s="69"/>
    </row>
    <row r="78" spans="1:72" ht="13.5">
      <c r="A78" s="66"/>
      <c r="B78" s="68"/>
      <c r="C78" s="68"/>
      <c r="D78" s="68"/>
      <c r="E78" s="68"/>
      <c r="F78" s="68"/>
      <c r="G78" s="68"/>
      <c r="H78" s="284"/>
      <c r="I78" s="285"/>
      <c r="J78" s="285"/>
      <c r="K78" s="285"/>
      <c r="L78" s="285"/>
      <c r="M78" s="285"/>
      <c r="N78" s="285"/>
      <c r="O78" s="285"/>
      <c r="P78" s="285"/>
      <c r="Q78" s="285"/>
      <c r="R78" s="285"/>
      <c r="S78" s="285"/>
      <c r="T78" s="285"/>
      <c r="U78" s="285"/>
      <c r="V78" s="285"/>
      <c r="W78" s="285"/>
      <c r="X78" s="285"/>
      <c r="Y78" s="285"/>
      <c r="Z78" s="285"/>
      <c r="AA78" s="285"/>
      <c r="AB78" s="285"/>
      <c r="AC78" s="285"/>
      <c r="AD78" s="285"/>
      <c r="AE78" s="285"/>
      <c r="AF78" s="285"/>
      <c r="AG78" s="285"/>
      <c r="AH78" s="286"/>
      <c r="AI78" s="68"/>
      <c r="AJ78" s="68"/>
      <c r="AK78" s="81"/>
      <c r="AL78" s="68"/>
      <c r="AM78" s="68"/>
      <c r="AN78" s="68"/>
      <c r="AO78" s="68"/>
      <c r="AP78" s="68"/>
      <c r="AQ78" s="68"/>
      <c r="AR78" s="284"/>
      <c r="AS78" s="285"/>
      <c r="AT78" s="285"/>
      <c r="AU78" s="285"/>
      <c r="AV78" s="285"/>
      <c r="AW78" s="285"/>
      <c r="AX78" s="285"/>
      <c r="AY78" s="285"/>
      <c r="AZ78" s="285"/>
      <c r="BA78" s="285"/>
      <c r="BB78" s="285"/>
      <c r="BC78" s="285"/>
      <c r="BD78" s="285"/>
      <c r="BE78" s="285"/>
      <c r="BF78" s="285"/>
      <c r="BG78" s="285"/>
      <c r="BH78" s="285"/>
      <c r="BI78" s="285"/>
      <c r="BJ78" s="285"/>
      <c r="BK78" s="285"/>
      <c r="BL78" s="285"/>
      <c r="BM78" s="285"/>
      <c r="BN78" s="285"/>
      <c r="BO78" s="285"/>
      <c r="BP78" s="285"/>
      <c r="BQ78" s="285"/>
      <c r="BR78" s="286"/>
      <c r="BS78" s="68"/>
      <c r="BT78" s="69"/>
    </row>
    <row r="79" spans="1:72" ht="3.75" customHeight="1">
      <c r="A79" s="66"/>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81"/>
      <c r="AL79" s="68"/>
      <c r="AM79" s="68"/>
      <c r="AN79" s="68"/>
      <c r="AO79" s="68"/>
      <c r="AP79" s="68"/>
      <c r="AQ79" s="68"/>
      <c r="AR79" s="68"/>
      <c r="AS79" s="68"/>
      <c r="AT79" s="68"/>
      <c r="AU79" s="68"/>
      <c r="AV79" s="68"/>
      <c r="AW79" s="68"/>
      <c r="AX79" s="68"/>
      <c r="AY79" s="68"/>
      <c r="AZ79" s="68"/>
      <c r="BA79" s="68"/>
      <c r="BB79" s="68"/>
      <c r="BC79" s="68"/>
      <c r="BD79" s="68"/>
      <c r="BE79" s="68"/>
      <c r="BF79" s="68"/>
      <c r="BG79" s="68"/>
      <c r="BH79" s="68"/>
      <c r="BI79" s="68"/>
      <c r="BJ79" s="68"/>
      <c r="BK79" s="68"/>
      <c r="BL79" s="68"/>
      <c r="BM79" s="68"/>
      <c r="BN79" s="68"/>
      <c r="BO79" s="68"/>
      <c r="BP79" s="68"/>
      <c r="BQ79" s="68"/>
      <c r="BR79" s="68"/>
      <c r="BS79" s="68"/>
      <c r="BT79" s="69"/>
    </row>
    <row r="80" spans="1:72" ht="13.5">
      <c r="A80" s="66"/>
      <c r="B80" s="68" t="s">
        <v>431</v>
      </c>
      <c r="C80" s="68"/>
      <c r="D80" s="68"/>
      <c r="E80" s="68"/>
      <c r="F80" s="68"/>
      <c r="G80" s="68"/>
      <c r="H80" s="229"/>
      <c r="I80" s="230"/>
      <c r="J80" s="230"/>
      <c r="K80" s="230"/>
      <c r="L80" s="230"/>
      <c r="M80" s="230"/>
      <c r="N80" s="230"/>
      <c r="O80" s="230"/>
      <c r="P80" s="230"/>
      <c r="Q80" s="230"/>
      <c r="R80" s="230"/>
      <c r="S80" s="230"/>
      <c r="T80" s="230"/>
      <c r="U80" s="230"/>
      <c r="V80" s="230"/>
      <c r="W80" s="230"/>
      <c r="X80" s="230"/>
      <c r="Y80" s="230"/>
      <c r="Z80" s="230"/>
      <c r="AA80" s="230"/>
      <c r="AB80" s="230"/>
      <c r="AC80" s="230"/>
      <c r="AD80" s="230"/>
      <c r="AE80" s="230"/>
      <c r="AF80" s="230"/>
      <c r="AG80" s="230"/>
      <c r="AH80" s="231"/>
      <c r="AI80" s="68"/>
      <c r="AJ80" s="68"/>
      <c r="AK80" s="81"/>
      <c r="AL80" s="68" t="s">
        <v>431</v>
      </c>
      <c r="AM80" s="68"/>
      <c r="AN80" s="68"/>
      <c r="AO80" s="68"/>
      <c r="AP80" s="68"/>
      <c r="AQ80" s="68"/>
      <c r="AR80" s="229"/>
      <c r="AS80" s="230"/>
      <c r="AT80" s="230"/>
      <c r="AU80" s="230"/>
      <c r="AV80" s="230"/>
      <c r="AW80" s="230"/>
      <c r="AX80" s="230"/>
      <c r="AY80" s="230"/>
      <c r="AZ80" s="230"/>
      <c r="BA80" s="230"/>
      <c r="BB80" s="230"/>
      <c r="BC80" s="230"/>
      <c r="BD80" s="230"/>
      <c r="BE80" s="230"/>
      <c r="BF80" s="230"/>
      <c r="BG80" s="230"/>
      <c r="BH80" s="230"/>
      <c r="BI80" s="230"/>
      <c r="BJ80" s="230"/>
      <c r="BK80" s="230"/>
      <c r="BL80" s="230"/>
      <c r="BM80" s="230"/>
      <c r="BN80" s="230"/>
      <c r="BO80" s="230"/>
      <c r="BP80" s="230"/>
      <c r="BQ80" s="230"/>
      <c r="BR80" s="231"/>
      <c r="BS80" s="68"/>
      <c r="BT80" s="69"/>
    </row>
    <row r="81" spans="1:72" ht="13.5">
      <c r="A81" s="66"/>
      <c r="B81" s="68"/>
      <c r="C81" s="68"/>
      <c r="D81" s="68"/>
      <c r="E81" s="68"/>
      <c r="F81" s="68"/>
      <c r="G81" s="68"/>
      <c r="H81" s="232"/>
      <c r="I81" s="233"/>
      <c r="J81" s="233"/>
      <c r="K81" s="233"/>
      <c r="L81" s="233"/>
      <c r="M81" s="233"/>
      <c r="N81" s="233"/>
      <c r="O81" s="233"/>
      <c r="P81" s="233"/>
      <c r="Q81" s="233"/>
      <c r="R81" s="233"/>
      <c r="S81" s="233"/>
      <c r="T81" s="233"/>
      <c r="U81" s="233"/>
      <c r="V81" s="233"/>
      <c r="W81" s="233"/>
      <c r="X81" s="233"/>
      <c r="Y81" s="233"/>
      <c r="Z81" s="233"/>
      <c r="AA81" s="233"/>
      <c r="AB81" s="233"/>
      <c r="AC81" s="233"/>
      <c r="AD81" s="233"/>
      <c r="AE81" s="233"/>
      <c r="AF81" s="233"/>
      <c r="AG81" s="233"/>
      <c r="AH81" s="234"/>
      <c r="AI81" s="68"/>
      <c r="AJ81" s="68"/>
      <c r="AK81" s="81"/>
      <c r="AL81" s="68"/>
      <c r="AM81" s="68"/>
      <c r="AN81" s="68"/>
      <c r="AO81" s="68"/>
      <c r="AP81" s="68"/>
      <c r="AQ81" s="68"/>
      <c r="AR81" s="232"/>
      <c r="AS81" s="233"/>
      <c r="AT81" s="233"/>
      <c r="AU81" s="233"/>
      <c r="AV81" s="233"/>
      <c r="AW81" s="233"/>
      <c r="AX81" s="233"/>
      <c r="AY81" s="233"/>
      <c r="AZ81" s="233"/>
      <c r="BA81" s="233"/>
      <c r="BB81" s="233"/>
      <c r="BC81" s="233"/>
      <c r="BD81" s="233"/>
      <c r="BE81" s="233"/>
      <c r="BF81" s="233"/>
      <c r="BG81" s="233"/>
      <c r="BH81" s="233"/>
      <c r="BI81" s="233"/>
      <c r="BJ81" s="233"/>
      <c r="BK81" s="233"/>
      <c r="BL81" s="233"/>
      <c r="BM81" s="233"/>
      <c r="BN81" s="233"/>
      <c r="BO81" s="233"/>
      <c r="BP81" s="233"/>
      <c r="BQ81" s="233"/>
      <c r="BR81" s="234"/>
      <c r="BS81" s="68"/>
      <c r="BT81" s="69"/>
    </row>
    <row r="82" spans="1:72" ht="3.75" customHeight="1">
      <c r="A82" s="66"/>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81"/>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9"/>
    </row>
    <row r="83" spans="1:72" ht="13.5">
      <c r="A83" s="66"/>
      <c r="B83" s="261" t="s">
        <v>432</v>
      </c>
      <c r="C83" s="261"/>
      <c r="D83" s="261"/>
      <c r="E83" s="261"/>
      <c r="F83" s="261"/>
      <c r="G83" s="261"/>
      <c r="H83" s="278"/>
      <c r="I83" s="279"/>
      <c r="J83" s="279"/>
      <c r="K83" s="279"/>
      <c r="L83" s="279"/>
      <c r="M83" s="279"/>
      <c r="N83" s="279"/>
      <c r="O83" s="279"/>
      <c r="P83" s="279"/>
      <c r="Q83" s="279"/>
      <c r="R83" s="279"/>
      <c r="S83" s="279"/>
      <c r="T83" s="279"/>
      <c r="U83" s="279"/>
      <c r="V83" s="279"/>
      <c r="W83" s="280"/>
      <c r="X83" s="70" t="s">
        <v>427</v>
      </c>
      <c r="Y83" s="68"/>
      <c r="Z83" s="68"/>
      <c r="AA83" s="68"/>
      <c r="AB83" s="68"/>
      <c r="AC83" s="68"/>
      <c r="AD83" s="68"/>
      <c r="AE83" s="68"/>
      <c r="AF83" s="68"/>
      <c r="AG83" s="68"/>
      <c r="AH83" s="68"/>
      <c r="AI83" s="68"/>
      <c r="AJ83" s="68"/>
      <c r="AK83" s="81"/>
      <c r="AL83" s="261" t="s">
        <v>432</v>
      </c>
      <c r="AM83" s="261"/>
      <c r="AN83" s="261"/>
      <c r="AO83" s="261"/>
      <c r="AP83" s="261"/>
      <c r="AQ83" s="261"/>
      <c r="AR83" s="278"/>
      <c r="AS83" s="279"/>
      <c r="AT83" s="279"/>
      <c r="AU83" s="279"/>
      <c r="AV83" s="279"/>
      <c r="AW83" s="279"/>
      <c r="AX83" s="279"/>
      <c r="AY83" s="279"/>
      <c r="AZ83" s="279"/>
      <c r="BA83" s="279"/>
      <c r="BB83" s="279"/>
      <c r="BC83" s="279"/>
      <c r="BD83" s="279"/>
      <c r="BE83" s="279"/>
      <c r="BF83" s="279"/>
      <c r="BG83" s="280"/>
      <c r="BH83" s="70" t="s">
        <v>427</v>
      </c>
      <c r="BI83" s="68"/>
      <c r="BJ83" s="68"/>
      <c r="BK83" s="68"/>
      <c r="BL83" s="68"/>
      <c r="BM83" s="68"/>
      <c r="BN83" s="68"/>
      <c r="BO83" s="68"/>
      <c r="BP83" s="68"/>
      <c r="BQ83" s="68"/>
      <c r="BR83" s="68"/>
      <c r="BS83" s="68"/>
      <c r="BT83" s="69"/>
    </row>
    <row r="84" spans="1:72" ht="3.75" customHeight="1">
      <c r="A84" s="66"/>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81"/>
      <c r="AL84" s="68"/>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68"/>
      <c r="BM84" s="68"/>
      <c r="BN84" s="68"/>
      <c r="BO84" s="68"/>
      <c r="BP84" s="68"/>
      <c r="BQ84" s="68"/>
      <c r="BR84" s="68"/>
      <c r="BS84" s="68"/>
      <c r="BT84" s="69"/>
    </row>
    <row r="85" spans="1:72" ht="13.5">
      <c r="A85" s="66"/>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81"/>
      <c r="AL85" s="261" t="s">
        <v>433</v>
      </c>
      <c r="AM85" s="261"/>
      <c r="AN85" s="261"/>
      <c r="AO85" s="261"/>
      <c r="AP85" s="261"/>
      <c r="AQ85" s="261"/>
      <c r="AR85" s="266"/>
      <c r="AS85" s="267"/>
      <c r="AT85" s="267"/>
      <c r="AU85" s="267"/>
      <c r="AV85" s="267"/>
      <c r="AW85" s="267"/>
      <c r="AX85" s="267"/>
      <c r="AY85" s="267"/>
      <c r="AZ85" s="267"/>
      <c r="BA85" s="267"/>
      <c r="BB85" s="267"/>
      <c r="BC85" s="268"/>
      <c r="BD85" s="68"/>
      <c r="BE85" s="68"/>
      <c r="BF85" s="68"/>
      <c r="BG85" s="68"/>
      <c r="BH85" s="68"/>
      <c r="BI85" s="68"/>
      <c r="BJ85" s="68"/>
      <c r="BK85" s="68"/>
      <c r="BL85" s="68"/>
      <c r="BM85" s="68"/>
      <c r="BN85" s="68"/>
      <c r="BO85" s="68"/>
      <c r="BP85" s="68"/>
      <c r="BQ85" s="68"/>
      <c r="BR85" s="68"/>
      <c r="BS85" s="68"/>
      <c r="BT85" s="69"/>
    </row>
    <row r="86" spans="1:72" ht="3.75" customHeight="1">
      <c r="A86" s="66"/>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81"/>
      <c r="AL86" s="68"/>
      <c r="AM86" s="68"/>
      <c r="AN86" s="68"/>
      <c r="AO86" s="68"/>
      <c r="AP86" s="68"/>
      <c r="AQ86" s="68"/>
      <c r="AR86" s="68"/>
      <c r="AS86" s="68"/>
      <c r="AT86" s="68"/>
      <c r="AU86" s="68"/>
      <c r="AV86" s="68"/>
      <c r="AW86" s="68"/>
      <c r="AX86" s="68"/>
      <c r="AY86" s="68"/>
      <c r="AZ86" s="68"/>
      <c r="BA86" s="68"/>
      <c r="BB86" s="68"/>
      <c r="BC86" s="68"/>
      <c r="BD86" s="68"/>
      <c r="BE86" s="68"/>
      <c r="BF86" s="68"/>
      <c r="BG86" s="68"/>
      <c r="BH86" s="68"/>
      <c r="BI86" s="68"/>
      <c r="BJ86" s="68"/>
      <c r="BK86" s="68"/>
      <c r="BL86" s="68"/>
      <c r="BM86" s="68"/>
      <c r="BN86" s="68"/>
      <c r="BO86" s="68"/>
      <c r="BP86" s="68"/>
      <c r="BQ86" s="68"/>
      <c r="BR86" s="68"/>
      <c r="BS86" s="68"/>
      <c r="BT86" s="69"/>
    </row>
    <row r="87" spans="1:72" ht="13.5">
      <c r="A87" s="66"/>
      <c r="B87" s="261" t="s">
        <v>434</v>
      </c>
      <c r="C87" s="261"/>
      <c r="D87" s="261"/>
      <c r="E87" s="261"/>
      <c r="F87" s="261"/>
      <c r="G87" s="261"/>
      <c r="H87" s="278"/>
      <c r="I87" s="279"/>
      <c r="J87" s="279"/>
      <c r="K87" s="279"/>
      <c r="L87" s="279"/>
      <c r="M87" s="279"/>
      <c r="N87" s="279"/>
      <c r="O87" s="279"/>
      <c r="P87" s="279"/>
      <c r="Q87" s="279"/>
      <c r="R87" s="279"/>
      <c r="S87" s="279"/>
      <c r="T87" s="279"/>
      <c r="U87" s="279"/>
      <c r="V87" s="279"/>
      <c r="W87" s="280"/>
      <c r="X87" s="70" t="s">
        <v>427</v>
      </c>
      <c r="Y87" s="68"/>
      <c r="Z87" s="68"/>
      <c r="AA87" s="68"/>
      <c r="AB87" s="68"/>
      <c r="AC87" s="68"/>
      <c r="AD87" s="68"/>
      <c r="AE87" s="68"/>
      <c r="AF87" s="68"/>
      <c r="AG87" s="68"/>
      <c r="AH87" s="68"/>
      <c r="AI87" s="68"/>
      <c r="AJ87" s="68"/>
      <c r="AK87" s="81"/>
      <c r="AL87" s="261" t="s">
        <v>434</v>
      </c>
      <c r="AM87" s="261"/>
      <c r="AN87" s="261"/>
      <c r="AO87" s="261"/>
      <c r="AP87" s="261"/>
      <c r="AQ87" s="261"/>
      <c r="AR87" s="278"/>
      <c r="AS87" s="279"/>
      <c r="AT87" s="279"/>
      <c r="AU87" s="279"/>
      <c r="AV87" s="279"/>
      <c r="AW87" s="279"/>
      <c r="AX87" s="279"/>
      <c r="AY87" s="279"/>
      <c r="AZ87" s="279"/>
      <c r="BA87" s="279"/>
      <c r="BB87" s="279"/>
      <c r="BC87" s="279"/>
      <c r="BD87" s="279"/>
      <c r="BE87" s="279"/>
      <c r="BF87" s="279"/>
      <c r="BG87" s="280"/>
      <c r="BH87" s="70" t="s">
        <v>427</v>
      </c>
      <c r="BI87" s="68"/>
      <c r="BJ87" s="68"/>
      <c r="BK87" s="68"/>
      <c r="BL87" s="68"/>
      <c r="BM87" s="68"/>
      <c r="BN87" s="68"/>
      <c r="BO87" s="68"/>
      <c r="BP87" s="68"/>
      <c r="BQ87" s="68"/>
      <c r="BR87" s="68"/>
      <c r="BS87" s="68"/>
      <c r="BT87" s="69"/>
    </row>
    <row r="88" spans="1:72" ht="3.75" customHeight="1">
      <c r="A88" s="66"/>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81"/>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68"/>
      <c r="BR88" s="68"/>
      <c r="BS88" s="68"/>
      <c r="BT88" s="69"/>
    </row>
    <row r="89" spans="1:72" ht="13.5">
      <c r="A89" s="66"/>
      <c r="B89" s="261" t="s">
        <v>435</v>
      </c>
      <c r="C89" s="261"/>
      <c r="D89" s="261"/>
      <c r="E89" s="261"/>
      <c r="F89" s="261"/>
      <c r="G89" s="261"/>
      <c r="H89" s="278"/>
      <c r="I89" s="279"/>
      <c r="J89" s="279"/>
      <c r="K89" s="279"/>
      <c r="L89" s="279"/>
      <c r="M89" s="279"/>
      <c r="N89" s="279"/>
      <c r="O89" s="279"/>
      <c r="P89" s="279"/>
      <c r="Q89" s="279"/>
      <c r="R89" s="279"/>
      <c r="S89" s="279"/>
      <c r="T89" s="279"/>
      <c r="U89" s="279"/>
      <c r="V89" s="279"/>
      <c r="W89" s="279"/>
      <c r="X89" s="279"/>
      <c r="Y89" s="279"/>
      <c r="Z89" s="279"/>
      <c r="AA89" s="279"/>
      <c r="AB89" s="279"/>
      <c r="AC89" s="279"/>
      <c r="AD89" s="279"/>
      <c r="AE89" s="279"/>
      <c r="AF89" s="279"/>
      <c r="AG89" s="279"/>
      <c r="AH89" s="280"/>
      <c r="AI89" s="68"/>
      <c r="AJ89" s="68"/>
      <c r="AK89" s="81"/>
      <c r="AL89" s="261" t="s">
        <v>435</v>
      </c>
      <c r="AM89" s="261"/>
      <c r="AN89" s="261"/>
      <c r="AO89" s="261"/>
      <c r="AP89" s="261"/>
      <c r="AQ89" s="261"/>
      <c r="AR89" s="278"/>
      <c r="AS89" s="279"/>
      <c r="AT89" s="279"/>
      <c r="AU89" s="279"/>
      <c r="AV89" s="279"/>
      <c r="AW89" s="279"/>
      <c r="AX89" s="279"/>
      <c r="AY89" s="279"/>
      <c r="AZ89" s="279"/>
      <c r="BA89" s="279"/>
      <c r="BB89" s="279"/>
      <c r="BC89" s="279"/>
      <c r="BD89" s="279"/>
      <c r="BE89" s="279"/>
      <c r="BF89" s="279"/>
      <c r="BG89" s="279"/>
      <c r="BH89" s="279"/>
      <c r="BI89" s="279"/>
      <c r="BJ89" s="279"/>
      <c r="BK89" s="279"/>
      <c r="BL89" s="279"/>
      <c r="BM89" s="279"/>
      <c r="BN89" s="279"/>
      <c r="BO89" s="279"/>
      <c r="BP89" s="279"/>
      <c r="BQ89" s="279"/>
      <c r="BR89" s="280"/>
      <c r="BS89" s="68"/>
      <c r="BT89" s="69"/>
    </row>
    <row r="90" spans="1:72" ht="8.25" customHeight="1">
      <c r="A90" s="66"/>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8"/>
      <c r="BO90" s="68"/>
      <c r="BP90" s="68"/>
      <c r="BQ90" s="68"/>
      <c r="BR90" s="68"/>
      <c r="BS90" s="68"/>
      <c r="BT90" s="69"/>
    </row>
    <row r="91" spans="1:72" ht="13.5">
      <c r="A91" s="66"/>
      <c r="B91" s="68"/>
      <c r="C91" s="68"/>
      <c r="D91" s="68"/>
      <c r="E91" s="68"/>
      <c r="F91" s="68"/>
      <c r="G91" s="68"/>
      <c r="H91" s="68"/>
      <c r="I91" s="68"/>
      <c r="J91" s="68"/>
      <c r="K91" s="68"/>
      <c r="L91" s="82" t="s">
        <v>799</v>
      </c>
      <c r="M91" s="68"/>
      <c r="N91" s="68"/>
      <c r="O91" s="68"/>
      <c r="P91" s="68"/>
      <c r="Q91" s="68"/>
      <c r="R91" s="68"/>
      <c r="S91" s="68"/>
      <c r="T91" s="68"/>
      <c r="U91" s="68"/>
      <c r="V91" s="68"/>
      <c r="W91" s="68"/>
      <c r="X91" s="68"/>
      <c r="Y91" s="68"/>
      <c r="Z91" s="68"/>
      <c r="AA91" s="68"/>
      <c r="AB91" s="68"/>
      <c r="AC91" s="68"/>
      <c r="AD91" s="68"/>
      <c r="AE91" s="68"/>
      <c r="AF91" s="68"/>
      <c r="AG91" s="68"/>
      <c r="AH91" s="83"/>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c r="BK91" s="68"/>
      <c r="BL91" s="68"/>
      <c r="BM91" s="68"/>
      <c r="BN91" s="68"/>
      <c r="BO91" s="68"/>
      <c r="BP91" s="68"/>
      <c r="BQ91" s="68"/>
      <c r="BR91" s="68"/>
      <c r="BS91" s="68"/>
      <c r="BT91" s="69"/>
    </row>
    <row r="92" spans="1:72" ht="8.25" customHeight="1">
      <c r="A92" s="66"/>
      <c r="B92" s="68"/>
      <c r="C92" s="68"/>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c r="BL92" s="75"/>
      <c r="BM92" s="75"/>
      <c r="BN92" s="75"/>
      <c r="BO92" s="75"/>
      <c r="BP92" s="75"/>
      <c r="BQ92" s="75"/>
      <c r="BR92" s="68"/>
      <c r="BS92" s="68"/>
      <c r="BT92" s="69"/>
    </row>
    <row r="93" spans="1:72" ht="13.5">
      <c r="A93" s="66"/>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c r="BG93" s="68"/>
      <c r="BH93" s="68"/>
      <c r="BI93" s="68"/>
      <c r="BJ93" s="68"/>
      <c r="BK93" s="68"/>
      <c r="BL93" s="68"/>
      <c r="BM93" s="68"/>
      <c r="BN93" s="68"/>
      <c r="BO93" s="68"/>
      <c r="BP93" s="68"/>
      <c r="BQ93" s="68"/>
      <c r="BR93" s="68"/>
      <c r="BS93" s="68"/>
      <c r="BT93" s="69"/>
    </row>
    <row r="94" spans="1:72" ht="13.5">
      <c r="A94" s="66"/>
      <c r="B94" s="68"/>
      <c r="C94" s="261" t="s">
        <v>436</v>
      </c>
      <c r="D94" s="261"/>
      <c r="E94" s="261"/>
      <c r="F94" s="261"/>
      <c r="G94" s="261"/>
      <c r="H94" s="261"/>
      <c r="I94" s="261"/>
      <c r="J94" s="261"/>
      <c r="K94" s="261"/>
      <c r="L94" s="261"/>
      <c r="M94" s="248"/>
      <c r="N94" s="249"/>
      <c r="O94" s="249"/>
      <c r="P94" s="249"/>
      <c r="Q94" s="249"/>
      <c r="R94" s="249"/>
      <c r="S94" s="249"/>
      <c r="T94" s="249"/>
      <c r="U94" s="250"/>
      <c r="V94" s="71"/>
      <c r="W94" s="68" t="s">
        <v>437</v>
      </c>
      <c r="X94" s="71"/>
      <c r="Y94" s="71"/>
      <c r="Z94" s="71"/>
      <c r="AA94" s="71"/>
      <c r="AB94" s="71"/>
      <c r="AC94" s="71"/>
      <c r="AD94" s="70" t="s">
        <v>717</v>
      </c>
      <c r="AE94" s="71"/>
      <c r="AF94" s="68"/>
      <c r="AG94" s="68"/>
      <c r="AH94" s="83"/>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c r="BG94" s="68"/>
      <c r="BH94" s="68"/>
      <c r="BI94" s="68"/>
      <c r="BJ94" s="68"/>
      <c r="BK94" s="68"/>
      <c r="BL94" s="68"/>
      <c r="BM94" s="68"/>
      <c r="BN94" s="68"/>
      <c r="BO94" s="68"/>
      <c r="BP94" s="68"/>
      <c r="BQ94" s="68"/>
      <c r="BR94" s="68"/>
      <c r="BS94" s="68"/>
      <c r="BT94" s="69"/>
    </row>
    <row r="95" spans="1:72" ht="13.5">
      <c r="A95" s="66"/>
      <c r="B95" s="68"/>
      <c r="C95" s="68"/>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c r="BL95" s="75"/>
      <c r="BM95" s="75"/>
      <c r="BN95" s="75"/>
      <c r="BO95" s="75"/>
      <c r="BP95" s="75"/>
      <c r="BQ95" s="75"/>
      <c r="BR95" s="68"/>
      <c r="BS95" s="68"/>
      <c r="BT95" s="69"/>
    </row>
    <row r="96" spans="1:72" ht="8.25" customHeight="1">
      <c r="A96" s="66"/>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68"/>
      <c r="BS96" s="68"/>
      <c r="BT96" s="69"/>
    </row>
    <row r="97" spans="1:72" ht="13.5">
      <c r="A97" s="66"/>
      <c r="B97" s="68"/>
      <c r="C97" s="68" t="s">
        <v>718</v>
      </c>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c r="BP97" s="68"/>
      <c r="BQ97" s="68"/>
      <c r="BR97" s="68"/>
      <c r="BS97" s="68"/>
      <c r="BT97" s="69"/>
    </row>
    <row r="98" spans="1:72" ht="3.75" customHeight="1">
      <c r="A98" s="66"/>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c r="BG98" s="68"/>
      <c r="BH98" s="68"/>
      <c r="BI98" s="68"/>
      <c r="BJ98" s="68"/>
      <c r="BK98" s="68"/>
      <c r="BL98" s="68"/>
      <c r="BM98" s="68"/>
      <c r="BN98" s="68"/>
      <c r="BO98" s="68"/>
      <c r="BP98" s="68"/>
      <c r="BQ98" s="68"/>
      <c r="BR98" s="68"/>
      <c r="BS98" s="68"/>
      <c r="BT98" s="69"/>
    </row>
    <row r="99" spans="1:72" ht="13.5">
      <c r="A99" s="66"/>
      <c r="B99" s="68"/>
      <c r="C99" s="68"/>
      <c r="D99" s="68"/>
      <c r="E99" s="68"/>
      <c r="F99" s="68"/>
      <c r="G99" s="68"/>
      <c r="H99" s="68"/>
      <c r="I99" s="68"/>
      <c r="J99" s="84"/>
      <c r="K99" s="289" t="s">
        <v>438</v>
      </c>
      <c r="L99" s="289"/>
      <c r="M99" s="289"/>
      <c r="N99" s="289"/>
      <c r="O99" s="289"/>
      <c r="P99" s="68"/>
      <c r="Q99" s="289" t="s">
        <v>439</v>
      </c>
      <c r="R99" s="289"/>
      <c r="S99" s="68"/>
      <c r="T99" s="68"/>
      <c r="U99" s="73" t="s">
        <v>440</v>
      </c>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c r="BG99" s="68"/>
      <c r="BH99" s="68"/>
      <c r="BI99" s="68"/>
      <c r="BJ99" s="68"/>
      <c r="BK99" s="68"/>
      <c r="BL99" s="68"/>
      <c r="BM99" s="68"/>
      <c r="BN99" s="68"/>
      <c r="BO99" s="68"/>
      <c r="BP99" s="68"/>
      <c r="BQ99" s="68"/>
      <c r="BR99" s="68"/>
      <c r="BS99" s="68"/>
      <c r="BT99" s="69"/>
    </row>
    <row r="100" spans="1:72" ht="13.5">
      <c r="A100" s="66"/>
      <c r="B100" s="68"/>
      <c r="C100" s="261" t="s">
        <v>441</v>
      </c>
      <c r="D100" s="261"/>
      <c r="E100" s="261"/>
      <c r="F100" s="261"/>
      <c r="G100" s="261"/>
      <c r="H100" s="261"/>
      <c r="I100" s="261"/>
      <c r="J100" s="261"/>
      <c r="K100" s="248"/>
      <c r="L100" s="249"/>
      <c r="M100" s="249"/>
      <c r="N100" s="249"/>
      <c r="O100" s="250"/>
      <c r="P100" s="73"/>
      <c r="Q100" s="287"/>
      <c r="R100" s="288"/>
      <c r="S100" s="85"/>
      <c r="T100" s="281"/>
      <c r="U100" s="282"/>
      <c r="V100" s="282"/>
      <c r="W100" s="282"/>
      <c r="X100" s="282"/>
      <c r="Y100" s="282"/>
      <c r="Z100" s="282"/>
      <c r="AA100" s="282"/>
      <c r="AB100" s="282"/>
      <c r="AC100" s="282"/>
      <c r="AD100" s="282"/>
      <c r="AE100" s="282"/>
      <c r="AF100" s="282"/>
      <c r="AG100" s="282"/>
      <c r="AH100" s="282"/>
      <c r="AI100" s="282"/>
      <c r="AJ100" s="282"/>
      <c r="AK100" s="282"/>
      <c r="AL100" s="282"/>
      <c r="AM100" s="282"/>
      <c r="AN100" s="282"/>
      <c r="AO100" s="282"/>
      <c r="AP100" s="282"/>
      <c r="AQ100" s="282"/>
      <c r="AR100" s="282"/>
      <c r="AS100" s="282"/>
      <c r="AT100" s="282"/>
      <c r="AU100" s="282"/>
      <c r="AV100" s="282"/>
      <c r="AW100" s="282"/>
      <c r="AX100" s="282"/>
      <c r="AY100" s="282"/>
      <c r="AZ100" s="282"/>
      <c r="BA100" s="282"/>
      <c r="BB100" s="282"/>
      <c r="BC100" s="282"/>
      <c r="BD100" s="282"/>
      <c r="BE100" s="282"/>
      <c r="BF100" s="282"/>
      <c r="BG100" s="282"/>
      <c r="BH100" s="282"/>
      <c r="BI100" s="282"/>
      <c r="BJ100" s="282"/>
      <c r="BK100" s="282"/>
      <c r="BL100" s="282"/>
      <c r="BM100" s="282"/>
      <c r="BN100" s="282"/>
      <c r="BO100" s="282"/>
      <c r="BP100" s="282"/>
      <c r="BQ100" s="282"/>
      <c r="BR100" s="283"/>
      <c r="BS100" s="68"/>
      <c r="BT100" s="69"/>
    </row>
    <row r="101" spans="1:72" ht="13.5">
      <c r="A101" s="66"/>
      <c r="B101" s="72"/>
      <c r="C101" s="72"/>
      <c r="D101" s="72"/>
      <c r="E101" s="72"/>
      <c r="F101" s="72"/>
      <c r="G101" s="72"/>
      <c r="H101" s="72"/>
      <c r="I101" s="72"/>
      <c r="J101" s="72"/>
      <c r="K101" s="71"/>
      <c r="L101" s="71"/>
      <c r="M101" s="71"/>
      <c r="N101" s="71"/>
      <c r="O101" s="71"/>
      <c r="P101" s="73"/>
      <c r="Q101" s="85"/>
      <c r="R101" s="85"/>
      <c r="S101" s="85"/>
      <c r="T101" s="284"/>
      <c r="U101" s="285"/>
      <c r="V101" s="285"/>
      <c r="W101" s="285"/>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c r="AU101" s="285"/>
      <c r="AV101" s="285"/>
      <c r="AW101" s="285"/>
      <c r="AX101" s="285"/>
      <c r="AY101" s="285"/>
      <c r="AZ101" s="285"/>
      <c r="BA101" s="285"/>
      <c r="BB101" s="285"/>
      <c r="BC101" s="285"/>
      <c r="BD101" s="285"/>
      <c r="BE101" s="285"/>
      <c r="BF101" s="285"/>
      <c r="BG101" s="285"/>
      <c r="BH101" s="285"/>
      <c r="BI101" s="285"/>
      <c r="BJ101" s="285"/>
      <c r="BK101" s="285"/>
      <c r="BL101" s="285"/>
      <c r="BM101" s="285"/>
      <c r="BN101" s="285"/>
      <c r="BO101" s="285"/>
      <c r="BP101" s="285"/>
      <c r="BQ101" s="285"/>
      <c r="BR101" s="286"/>
      <c r="BS101" s="68"/>
      <c r="BT101" s="69"/>
    </row>
    <row r="102" spans="1:72" ht="3.75" customHeight="1">
      <c r="A102" s="66"/>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c r="BG102" s="68"/>
      <c r="BH102" s="68"/>
      <c r="BI102" s="68"/>
      <c r="BJ102" s="68"/>
      <c r="BK102" s="68"/>
      <c r="BL102" s="68"/>
      <c r="BM102" s="68"/>
      <c r="BN102" s="68"/>
      <c r="BO102" s="68"/>
      <c r="BP102" s="68"/>
      <c r="BQ102" s="68"/>
      <c r="BR102" s="68"/>
      <c r="BS102" s="68"/>
      <c r="BT102" s="69"/>
    </row>
    <row r="103" spans="1:72" ht="13.5">
      <c r="A103" s="66"/>
      <c r="B103" s="68"/>
      <c r="C103" s="261" t="s">
        <v>442</v>
      </c>
      <c r="D103" s="261"/>
      <c r="E103" s="261"/>
      <c r="F103" s="261"/>
      <c r="G103" s="261"/>
      <c r="H103" s="261"/>
      <c r="I103" s="261"/>
      <c r="J103" s="261"/>
      <c r="K103" s="290"/>
      <c r="L103" s="291"/>
      <c r="M103" s="291"/>
      <c r="N103" s="291"/>
      <c r="O103" s="292"/>
      <c r="P103" s="73"/>
      <c r="Q103" s="293"/>
      <c r="R103" s="294"/>
      <c r="S103" s="85"/>
      <c r="T103" s="229"/>
      <c r="U103" s="230"/>
      <c r="V103" s="230"/>
      <c r="W103" s="230"/>
      <c r="X103" s="230"/>
      <c r="Y103" s="230"/>
      <c r="Z103" s="230"/>
      <c r="AA103" s="230"/>
      <c r="AB103" s="230"/>
      <c r="AC103" s="230"/>
      <c r="AD103" s="230"/>
      <c r="AE103" s="230"/>
      <c r="AF103" s="230"/>
      <c r="AG103" s="230"/>
      <c r="AH103" s="230"/>
      <c r="AI103" s="230"/>
      <c r="AJ103" s="230"/>
      <c r="AK103" s="230"/>
      <c r="AL103" s="230"/>
      <c r="AM103" s="230"/>
      <c r="AN103" s="230"/>
      <c r="AO103" s="230"/>
      <c r="AP103" s="230"/>
      <c r="AQ103" s="230"/>
      <c r="AR103" s="230"/>
      <c r="AS103" s="230"/>
      <c r="AT103" s="230"/>
      <c r="AU103" s="230"/>
      <c r="AV103" s="230"/>
      <c r="AW103" s="230"/>
      <c r="AX103" s="230"/>
      <c r="AY103" s="230"/>
      <c r="AZ103" s="230"/>
      <c r="BA103" s="230"/>
      <c r="BB103" s="230"/>
      <c r="BC103" s="230"/>
      <c r="BD103" s="230"/>
      <c r="BE103" s="230"/>
      <c r="BF103" s="230"/>
      <c r="BG103" s="230"/>
      <c r="BH103" s="230"/>
      <c r="BI103" s="230"/>
      <c r="BJ103" s="230"/>
      <c r="BK103" s="230"/>
      <c r="BL103" s="230"/>
      <c r="BM103" s="230"/>
      <c r="BN103" s="230"/>
      <c r="BO103" s="230"/>
      <c r="BP103" s="230"/>
      <c r="BQ103" s="230"/>
      <c r="BR103" s="231"/>
      <c r="BS103" s="68"/>
      <c r="BT103" s="69"/>
    </row>
    <row r="104" spans="1:72" ht="13.5">
      <c r="A104" s="66"/>
      <c r="B104" s="72"/>
      <c r="C104" s="72"/>
      <c r="D104" s="72"/>
      <c r="E104" s="72"/>
      <c r="F104" s="72"/>
      <c r="G104" s="72"/>
      <c r="H104" s="72"/>
      <c r="I104" s="72"/>
      <c r="J104" s="72"/>
      <c r="K104" s="71"/>
      <c r="L104" s="71"/>
      <c r="M104" s="71"/>
      <c r="N104" s="71"/>
      <c r="O104" s="71"/>
      <c r="P104" s="73"/>
      <c r="Q104" s="85"/>
      <c r="R104" s="85"/>
      <c r="S104" s="85"/>
      <c r="T104" s="232"/>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3"/>
      <c r="BA104" s="233"/>
      <c r="BB104" s="233"/>
      <c r="BC104" s="233"/>
      <c r="BD104" s="233"/>
      <c r="BE104" s="233"/>
      <c r="BF104" s="233"/>
      <c r="BG104" s="233"/>
      <c r="BH104" s="233"/>
      <c r="BI104" s="233"/>
      <c r="BJ104" s="233"/>
      <c r="BK104" s="233"/>
      <c r="BL104" s="233"/>
      <c r="BM104" s="233"/>
      <c r="BN104" s="233"/>
      <c r="BO104" s="233"/>
      <c r="BP104" s="233"/>
      <c r="BQ104" s="233"/>
      <c r="BR104" s="234"/>
      <c r="BS104" s="68"/>
      <c r="BT104" s="69"/>
    </row>
    <row r="105" spans="1:72" ht="3.75" customHeight="1">
      <c r="A105" s="66"/>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c r="BG105" s="68"/>
      <c r="BH105" s="68"/>
      <c r="BI105" s="68"/>
      <c r="BJ105" s="68"/>
      <c r="BK105" s="68"/>
      <c r="BL105" s="68"/>
      <c r="BM105" s="68"/>
      <c r="BN105" s="68"/>
      <c r="BO105" s="68"/>
      <c r="BP105" s="68"/>
      <c r="BQ105" s="68"/>
      <c r="BR105" s="68"/>
      <c r="BS105" s="68"/>
      <c r="BT105" s="69"/>
    </row>
    <row r="106" spans="1:72" ht="13.5">
      <c r="A106" s="66"/>
      <c r="B106" s="68"/>
      <c r="C106" s="261" t="s">
        <v>443</v>
      </c>
      <c r="D106" s="261"/>
      <c r="E106" s="261"/>
      <c r="F106" s="261"/>
      <c r="G106" s="261"/>
      <c r="H106" s="261"/>
      <c r="I106" s="261"/>
      <c r="J106" s="261"/>
      <c r="K106" s="290"/>
      <c r="L106" s="291"/>
      <c r="M106" s="291"/>
      <c r="N106" s="291"/>
      <c r="O106" s="292"/>
      <c r="P106" s="73"/>
      <c r="Q106" s="293"/>
      <c r="R106" s="294"/>
      <c r="S106" s="85"/>
      <c r="T106" s="229"/>
      <c r="U106" s="230"/>
      <c r="V106" s="230"/>
      <c r="W106" s="230"/>
      <c r="X106" s="230"/>
      <c r="Y106" s="230"/>
      <c r="Z106" s="230"/>
      <c r="AA106" s="230"/>
      <c r="AB106" s="230"/>
      <c r="AC106" s="230"/>
      <c r="AD106" s="230"/>
      <c r="AE106" s="230"/>
      <c r="AF106" s="230"/>
      <c r="AG106" s="230"/>
      <c r="AH106" s="230"/>
      <c r="AI106" s="230"/>
      <c r="AJ106" s="230"/>
      <c r="AK106" s="230"/>
      <c r="AL106" s="230"/>
      <c r="AM106" s="230"/>
      <c r="AN106" s="230"/>
      <c r="AO106" s="230"/>
      <c r="AP106" s="230"/>
      <c r="AQ106" s="230"/>
      <c r="AR106" s="230"/>
      <c r="AS106" s="230"/>
      <c r="AT106" s="230"/>
      <c r="AU106" s="230"/>
      <c r="AV106" s="230"/>
      <c r="AW106" s="230"/>
      <c r="AX106" s="230"/>
      <c r="AY106" s="230"/>
      <c r="AZ106" s="230"/>
      <c r="BA106" s="230"/>
      <c r="BB106" s="230"/>
      <c r="BC106" s="230"/>
      <c r="BD106" s="230"/>
      <c r="BE106" s="230"/>
      <c r="BF106" s="230"/>
      <c r="BG106" s="230"/>
      <c r="BH106" s="230"/>
      <c r="BI106" s="230"/>
      <c r="BJ106" s="230"/>
      <c r="BK106" s="230"/>
      <c r="BL106" s="230"/>
      <c r="BM106" s="230"/>
      <c r="BN106" s="230"/>
      <c r="BO106" s="230"/>
      <c r="BP106" s="230"/>
      <c r="BQ106" s="230"/>
      <c r="BR106" s="231"/>
      <c r="BS106" s="68"/>
      <c r="BT106" s="69"/>
    </row>
    <row r="107" spans="1:72" ht="13.5">
      <c r="A107" s="66"/>
      <c r="B107" s="72"/>
      <c r="C107" s="72"/>
      <c r="D107" s="72"/>
      <c r="E107" s="72"/>
      <c r="F107" s="72"/>
      <c r="G107" s="72"/>
      <c r="H107" s="72"/>
      <c r="I107" s="72"/>
      <c r="J107" s="72"/>
      <c r="K107" s="71"/>
      <c r="L107" s="71"/>
      <c r="M107" s="71"/>
      <c r="N107" s="71"/>
      <c r="O107" s="71"/>
      <c r="P107" s="73"/>
      <c r="Q107" s="85"/>
      <c r="R107" s="85"/>
      <c r="S107" s="85"/>
      <c r="T107" s="232"/>
      <c r="U107" s="233"/>
      <c r="V107" s="233"/>
      <c r="W107" s="233"/>
      <c r="X107" s="233"/>
      <c r="Y107" s="233"/>
      <c r="Z107" s="233"/>
      <c r="AA107" s="233"/>
      <c r="AB107" s="233"/>
      <c r="AC107" s="233"/>
      <c r="AD107" s="233"/>
      <c r="AE107" s="233"/>
      <c r="AF107" s="233"/>
      <c r="AG107" s="233"/>
      <c r="AH107" s="233"/>
      <c r="AI107" s="233"/>
      <c r="AJ107" s="233"/>
      <c r="AK107" s="233"/>
      <c r="AL107" s="233"/>
      <c r="AM107" s="233"/>
      <c r="AN107" s="233"/>
      <c r="AO107" s="233"/>
      <c r="AP107" s="233"/>
      <c r="AQ107" s="233"/>
      <c r="AR107" s="233"/>
      <c r="AS107" s="233"/>
      <c r="AT107" s="233"/>
      <c r="AU107" s="233"/>
      <c r="AV107" s="233"/>
      <c r="AW107" s="233"/>
      <c r="AX107" s="233"/>
      <c r="AY107" s="233"/>
      <c r="AZ107" s="233"/>
      <c r="BA107" s="233"/>
      <c r="BB107" s="233"/>
      <c r="BC107" s="233"/>
      <c r="BD107" s="233"/>
      <c r="BE107" s="233"/>
      <c r="BF107" s="233"/>
      <c r="BG107" s="233"/>
      <c r="BH107" s="233"/>
      <c r="BI107" s="233"/>
      <c r="BJ107" s="233"/>
      <c r="BK107" s="233"/>
      <c r="BL107" s="233"/>
      <c r="BM107" s="233"/>
      <c r="BN107" s="233"/>
      <c r="BO107" s="233"/>
      <c r="BP107" s="233"/>
      <c r="BQ107" s="233"/>
      <c r="BR107" s="234"/>
      <c r="BS107" s="68"/>
      <c r="BT107" s="69"/>
    </row>
    <row r="108" spans="1:72" ht="3.75" customHeight="1">
      <c r="A108" s="66"/>
      <c r="B108" s="72"/>
      <c r="C108" s="72"/>
      <c r="D108" s="72"/>
      <c r="E108" s="72"/>
      <c r="F108" s="72"/>
      <c r="G108" s="72"/>
      <c r="H108" s="72"/>
      <c r="I108" s="72"/>
      <c r="J108" s="72"/>
      <c r="K108" s="71"/>
      <c r="L108" s="71"/>
      <c r="M108" s="71"/>
      <c r="N108" s="71"/>
      <c r="O108" s="68"/>
      <c r="P108" s="73"/>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c r="AV108" s="86"/>
      <c r="AW108" s="86"/>
      <c r="AX108" s="86"/>
      <c r="AY108" s="86"/>
      <c r="AZ108" s="86"/>
      <c r="BA108" s="86"/>
      <c r="BB108" s="86"/>
      <c r="BC108" s="86"/>
      <c r="BD108" s="86"/>
      <c r="BE108" s="86"/>
      <c r="BF108" s="86"/>
      <c r="BG108" s="86"/>
      <c r="BH108" s="86"/>
      <c r="BI108" s="86"/>
      <c r="BJ108" s="86"/>
      <c r="BK108" s="86"/>
      <c r="BL108" s="86"/>
      <c r="BM108" s="86"/>
      <c r="BN108" s="86"/>
      <c r="BO108" s="86"/>
      <c r="BP108" s="86"/>
      <c r="BQ108" s="86"/>
      <c r="BR108" s="86"/>
      <c r="BS108" s="68"/>
      <c r="BT108" s="69"/>
    </row>
    <row r="109" spans="1:72" ht="13.5">
      <c r="A109" s="66"/>
      <c r="B109" s="70"/>
      <c r="C109" s="68"/>
      <c r="D109" s="68"/>
      <c r="E109" s="72"/>
      <c r="F109" s="70" t="s">
        <v>795</v>
      </c>
      <c r="G109" s="71"/>
      <c r="H109" s="87"/>
      <c r="I109" s="73"/>
      <c r="J109" s="71"/>
      <c r="K109" s="145"/>
      <c r="L109" s="71"/>
      <c r="M109" s="87"/>
      <c r="N109" s="87"/>
      <c r="O109" s="87"/>
      <c r="P109" s="73"/>
      <c r="Q109" s="70" t="s">
        <v>726</v>
      </c>
      <c r="R109" s="68"/>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86"/>
      <c r="AW109" s="86"/>
      <c r="AX109" s="86"/>
      <c r="AY109" s="86"/>
      <c r="AZ109" s="86"/>
      <c r="BA109" s="86"/>
      <c r="BB109" s="86"/>
      <c r="BC109" s="86"/>
      <c r="BD109" s="86"/>
      <c r="BE109" s="86"/>
      <c r="BF109" s="86"/>
      <c r="BG109" s="86"/>
      <c r="BH109" s="86"/>
      <c r="BI109" s="86"/>
      <c r="BJ109" s="86"/>
      <c r="BK109" s="86"/>
      <c r="BL109" s="86"/>
      <c r="BM109" s="86"/>
      <c r="BN109" s="86"/>
      <c r="BO109" s="86"/>
      <c r="BP109" s="86"/>
      <c r="BQ109" s="86"/>
      <c r="BR109" s="86"/>
      <c r="BS109" s="68"/>
      <c r="BT109" s="69"/>
    </row>
    <row r="110" spans="1:72" ht="8.25" customHeight="1">
      <c r="A110" s="66"/>
      <c r="B110" s="68"/>
      <c r="C110" s="68"/>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c r="BI110" s="75"/>
      <c r="BJ110" s="75"/>
      <c r="BK110" s="75"/>
      <c r="BL110" s="75"/>
      <c r="BM110" s="75"/>
      <c r="BN110" s="75"/>
      <c r="BO110" s="75"/>
      <c r="BP110" s="75"/>
      <c r="BQ110" s="75"/>
      <c r="BR110" s="68"/>
      <c r="BS110" s="68"/>
      <c r="BT110" s="69"/>
    </row>
    <row r="111" spans="1:72" ht="8.25" customHeight="1">
      <c r="A111" s="66"/>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c r="BG111" s="68"/>
      <c r="BH111" s="68"/>
      <c r="BI111" s="68"/>
      <c r="BJ111" s="68"/>
      <c r="BK111" s="68"/>
      <c r="BL111" s="68"/>
      <c r="BM111" s="68"/>
      <c r="BN111" s="68"/>
      <c r="BO111" s="68"/>
      <c r="BP111" s="68"/>
      <c r="BQ111" s="68"/>
      <c r="BR111" s="68"/>
      <c r="BS111" s="68"/>
      <c r="BT111" s="69"/>
    </row>
    <row r="112" spans="1:72" ht="13.5">
      <c r="A112" s="66"/>
      <c r="B112" s="68" t="s">
        <v>909</v>
      </c>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c r="BG112" s="68"/>
      <c r="BH112" s="68"/>
      <c r="BI112" s="68"/>
      <c r="BJ112" s="68"/>
      <c r="BK112" s="68"/>
      <c r="BL112" s="68"/>
      <c r="BM112" s="68"/>
      <c r="BN112" s="68"/>
      <c r="BO112" s="68"/>
      <c r="BP112" s="68"/>
      <c r="BQ112" s="68"/>
      <c r="BR112" s="68"/>
      <c r="BS112" s="68"/>
      <c r="BT112" s="69"/>
    </row>
    <row r="113" spans="1:72" ht="3.75" customHeight="1">
      <c r="A113" s="66"/>
      <c r="B113" s="72"/>
      <c r="C113" s="72"/>
      <c r="D113" s="72"/>
      <c r="E113" s="72"/>
      <c r="F113" s="72"/>
      <c r="G113" s="72"/>
      <c r="H113" s="72"/>
      <c r="I113" s="72"/>
      <c r="J113" s="72"/>
      <c r="K113" s="71"/>
      <c r="L113" s="71"/>
      <c r="M113" s="71"/>
      <c r="N113" s="71"/>
      <c r="O113" s="68"/>
      <c r="P113" s="73"/>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6"/>
      <c r="BD113" s="86"/>
      <c r="BE113" s="86"/>
      <c r="BF113" s="86"/>
      <c r="BG113" s="86"/>
      <c r="BH113" s="86"/>
      <c r="BI113" s="86"/>
      <c r="BJ113" s="86"/>
      <c r="BK113" s="86"/>
      <c r="BL113" s="86"/>
      <c r="BM113" s="86"/>
      <c r="BN113" s="86"/>
      <c r="BO113" s="86"/>
      <c r="BP113" s="86"/>
      <c r="BQ113" s="86"/>
      <c r="BR113" s="86"/>
      <c r="BS113" s="68"/>
      <c r="BT113" s="69"/>
    </row>
    <row r="114" spans="1:72" ht="13.5">
      <c r="A114" s="66"/>
      <c r="B114" s="68"/>
      <c r="C114" s="68"/>
      <c r="D114" s="68"/>
      <c r="E114" s="68"/>
      <c r="F114" s="68"/>
      <c r="G114" s="68"/>
      <c r="H114" s="68"/>
      <c r="I114" s="68"/>
      <c r="J114" s="84"/>
      <c r="K114" s="289" t="s">
        <v>438</v>
      </c>
      <c r="L114" s="289"/>
      <c r="M114" s="289"/>
      <c r="N114" s="289"/>
      <c r="O114" s="289"/>
      <c r="P114" s="68"/>
      <c r="Q114" s="289" t="s">
        <v>439</v>
      </c>
      <c r="R114" s="289"/>
      <c r="S114" s="68"/>
      <c r="T114" s="68"/>
      <c r="U114" s="73" t="s">
        <v>444</v>
      </c>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c r="BG114" s="68"/>
      <c r="BH114" s="68"/>
      <c r="BI114" s="68"/>
      <c r="BJ114" s="68"/>
      <c r="BK114" s="68"/>
      <c r="BL114" s="68"/>
      <c r="BM114" s="68"/>
      <c r="BN114" s="68"/>
      <c r="BO114" s="68"/>
      <c r="BP114" s="68"/>
      <c r="BQ114" s="68"/>
      <c r="BR114" s="68"/>
      <c r="BS114" s="68"/>
      <c r="BT114" s="69"/>
    </row>
    <row r="115" spans="1:72" ht="13.5">
      <c r="A115" s="66"/>
      <c r="B115" s="68"/>
      <c r="C115" s="261" t="s">
        <v>445</v>
      </c>
      <c r="D115" s="261"/>
      <c r="E115" s="261"/>
      <c r="F115" s="261"/>
      <c r="G115" s="261"/>
      <c r="H115" s="261"/>
      <c r="I115" s="261"/>
      <c r="J115" s="261"/>
      <c r="K115" s="248"/>
      <c r="L115" s="249"/>
      <c r="M115" s="249"/>
      <c r="N115" s="249"/>
      <c r="O115" s="250"/>
      <c r="P115" s="73"/>
      <c r="Q115" s="287"/>
      <c r="R115" s="288"/>
      <c r="S115" s="85"/>
      <c r="T115" s="281"/>
      <c r="U115" s="282"/>
      <c r="V115" s="282"/>
      <c r="W115" s="282"/>
      <c r="X115" s="282"/>
      <c r="Y115" s="282"/>
      <c r="Z115" s="282"/>
      <c r="AA115" s="282"/>
      <c r="AB115" s="282"/>
      <c r="AC115" s="282"/>
      <c r="AD115" s="282"/>
      <c r="AE115" s="282"/>
      <c r="AF115" s="282"/>
      <c r="AG115" s="282"/>
      <c r="AH115" s="282"/>
      <c r="AI115" s="282"/>
      <c r="AJ115" s="282"/>
      <c r="AK115" s="282"/>
      <c r="AL115" s="282"/>
      <c r="AM115" s="282"/>
      <c r="AN115" s="282"/>
      <c r="AO115" s="282"/>
      <c r="AP115" s="282"/>
      <c r="AQ115" s="282"/>
      <c r="AR115" s="282"/>
      <c r="AS115" s="282"/>
      <c r="AT115" s="282"/>
      <c r="AU115" s="282"/>
      <c r="AV115" s="282"/>
      <c r="AW115" s="282"/>
      <c r="AX115" s="282"/>
      <c r="AY115" s="282"/>
      <c r="AZ115" s="282"/>
      <c r="BA115" s="282"/>
      <c r="BB115" s="282"/>
      <c r="BC115" s="282"/>
      <c r="BD115" s="282"/>
      <c r="BE115" s="282"/>
      <c r="BF115" s="282"/>
      <c r="BG115" s="282"/>
      <c r="BH115" s="282"/>
      <c r="BI115" s="282"/>
      <c r="BJ115" s="282"/>
      <c r="BK115" s="282"/>
      <c r="BL115" s="282"/>
      <c r="BM115" s="282"/>
      <c r="BN115" s="282"/>
      <c r="BO115" s="282"/>
      <c r="BP115" s="282"/>
      <c r="BQ115" s="282"/>
      <c r="BR115" s="283"/>
      <c r="BS115" s="68"/>
      <c r="BT115" s="69"/>
    </row>
    <row r="116" spans="1:72" ht="13.5">
      <c r="A116" s="66"/>
      <c r="B116" s="72"/>
      <c r="C116" s="72"/>
      <c r="D116" s="72"/>
      <c r="E116" s="72"/>
      <c r="F116" s="72"/>
      <c r="G116" s="72"/>
      <c r="H116" s="72"/>
      <c r="I116" s="72"/>
      <c r="J116" s="72"/>
      <c r="K116" s="71"/>
      <c r="L116" s="71"/>
      <c r="M116" s="71"/>
      <c r="N116" s="71"/>
      <c r="O116" s="71"/>
      <c r="P116" s="73"/>
      <c r="Q116" s="85"/>
      <c r="R116" s="85"/>
      <c r="S116" s="85"/>
      <c r="T116" s="284"/>
      <c r="U116" s="285"/>
      <c r="V116" s="285"/>
      <c r="W116" s="285"/>
      <c r="X116" s="285"/>
      <c r="Y116" s="285"/>
      <c r="Z116" s="285"/>
      <c r="AA116" s="285"/>
      <c r="AB116" s="285"/>
      <c r="AC116" s="285"/>
      <c r="AD116" s="285"/>
      <c r="AE116" s="285"/>
      <c r="AF116" s="285"/>
      <c r="AG116" s="285"/>
      <c r="AH116" s="285"/>
      <c r="AI116" s="285"/>
      <c r="AJ116" s="285"/>
      <c r="AK116" s="285"/>
      <c r="AL116" s="285"/>
      <c r="AM116" s="285"/>
      <c r="AN116" s="285"/>
      <c r="AO116" s="285"/>
      <c r="AP116" s="285"/>
      <c r="AQ116" s="285"/>
      <c r="AR116" s="285"/>
      <c r="AS116" s="285"/>
      <c r="AT116" s="285"/>
      <c r="AU116" s="285"/>
      <c r="AV116" s="285"/>
      <c r="AW116" s="285"/>
      <c r="AX116" s="285"/>
      <c r="AY116" s="285"/>
      <c r="AZ116" s="285"/>
      <c r="BA116" s="285"/>
      <c r="BB116" s="285"/>
      <c r="BC116" s="285"/>
      <c r="BD116" s="285"/>
      <c r="BE116" s="285"/>
      <c r="BF116" s="285"/>
      <c r="BG116" s="285"/>
      <c r="BH116" s="285"/>
      <c r="BI116" s="285"/>
      <c r="BJ116" s="285"/>
      <c r="BK116" s="285"/>
      <c r="BL116" s="285"/>
      <c r="BM116" s="285"/>
      <c r="BN116" s="285"/>
      <c r="BO116" s="285"/>
      <c r="BP116" s="285"/>
      <c r="BQ116" s="285"/>
      <c r="BR116" s="286"/>
      <c r="BS116" s="68"/>
      <c r="BT116" s="69"/>
    </row>
    <row r="117" spans="1:72" ht="3.75" customHeight="1">
      <c r="A117" s="66"/>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c r="BG117" s="68"/>
      <c r="BH117" s="68"/>
      <c r="BI117" s="68"/>
      <c r="BJ117" s="68"/>
      <c r="BK117" s="68"/>
      <c r="BL117" s="68"/>
      <c r="BM117" s="68"/>
      <c r="BN117" s="68"/>
      <c r="BO117" s="68"/>
      <c r="BP117" s="68"/>
      <c r="BQ117" s="68"/>
      <c r="BR117" s="68"/>
      <c r="BS117" s="68"/>
      <c r="BT117" s="69"/>
    </row>
    <row r="118" spans="1:72" ht="13.5">
      <c r="A118" s="66"/>
      <c r="B118" s="68"/>
      <c r="C118" s="261" t="s">
        <v>446</v>
      </c>
      <c r="D118" s="261"/>
      <c r="E118" s="261"/>
      <c r="F118" s="261"/>
      <c r="G118" s="261"/>
      <c r="H118" s="261"/>
      <c r="I118" s="261"/>
      <c r="J118" s="261"/>
      <c r="K118" s="290"/>
      <c r="L118" s="291"/>
      <c r="M118" s="291"/>
      <c r="N118" s="291"/>
      <c r="O118" s="292"/>
      <c r="P118" s="73"/>
      <c r="Q118" s="293"/>
      <c r="R118" s="294"/>
      <c r="S118" s="85"/>
      <c r="T118" s="229"/>
      <c r="U118" s="230"/>
      <c r="V118" s="230"/>
      <c r="W118" s="230"/>
      <c r="X118" s="230"/>
      <c r="Y118" s="230"/>
      <c r="Z118" s="230"/>
      <c r="AA118" s="230"/>
      <c r="AB118" s="230"/>
      <c r="AC118" s="230"/>
      <c r="AD118" s="230"/>
      <c r="AE118" s="230"/>
      <c r="AF118" s="230"/>
      <c r="AG118" s="230"/>
      <c r="AH118" s="230"/>
      <c r="AI118" s="230"/>
      <c r="AJ118" s="230"/>
      <c r="AK118" s="230"/>
      <c r="AL118" s="230"/>
      <c r="AM118" s="230"/>
      <c r="AN118" s="230"/>
      <c r="AO118" s="230"/>
      <c r="AP118" s="230"/>
      <c r="AQ118" s="230"/>
      <c r="AR118" s="230"/>
      <c r="AS118" s="230"/>
      <c r="AT118" s="230"/>
      <c r="AU118" s="230"/>
      <c r="AV118" s="230"/>
      <c r="AW118" s="230"/>
      <c r="AX118" s="230"/>
      <c r="AY118" s="230"/>
      <c r="AZ118" s="230"/>
      <c r="BA118" s="230"/>
      <c r="BB118" s="230"/>
      <c r="BC118" s="230"/>
      <c r="BD118" s="230"/>
      <c r="BE118" s="230"/>
      <c r="BF118" s="230"/>
      <c r="BG118" s="230"/>
      <c r="BH118" s="230"/>
      <c r="BI118" s="230"/>
      <c r="BJ118" s="230"/>
      <c r="BK118" s="230"/>
      <c r="BL118" s="230"/>
      <c r="BM118" s="230"/>
      <c r="BN118" s="230"/>
      <c r="BO118" s="230"/>
      <c r="BP118" s="230"/>
      <c r="BQ118" s="230"/>
      <c r="BR118" s="231"/>
      <c r="BS118" s="68"/>
      <c r="BT118" s="69"/>
    </row>
    <row r="119" spans="1:72" ht="13.5">
      <c r="A119" s="66"/>
      <c r="B119" s="72"/>
      <c r="C119" s="72"/>
      <c r="D119" s="72"/>
      <c r="E119" s="72"/>
      <c r="F119" s="72"/>
      <c r="G119" s="72"/>
      <c r="H119" s="72"/>
      <c r="I119" s="72"/>
      <c r="J119" s="72"/>
      <c r="K119" s="71"/>
      <c r="L119" s="71"/>
      <c r="M119" s="71"/>
      <c r="N119" s="71"/>
      <c r="O119" s="71"/>
      <c r="P119" s="73"/>
      <c r="Q119" s="85"/>
      <c r="R119" s="85"/>
      <c r="S119" s="85"/>
      <c r="T119" s="232"/>
      <c r="U119" s="233"/>
      <c r="V119" s="233"/>
      <c r="W119" s="233"/>
      <c r="X119" s="233"/>
      <c r="Y119" s="233"/>
      <c r="Z119" s="233"/>
      <c r="AA119" s="233"/>
      <c r="AB119" s="233"/>
      <c r="AC119" s="233"/>
      <c r="AD119" s="233"/>
      <c r="AE119" s="233"/>
      <c r="AF119" s="233"/>
      <c r="AG119" s="233"/>
      <c r="AH119" s="233"/>
      <c r="AI119" s="233"/>
      <c r="AJ119" s="233"/>
      <c r="AK119" s="233"/>
      <c r="AL119" s="233"/>
      <c r="AM119" s="233"/>
      <c r="AN119" s="233"/>
      <c r="AO119" s="233"/>
      <c r="AP119" s="233"/>
      <c r="AQ119" s="233"/>
      <c r="AR119" s="233"/>
      <c r="AS119" s="233"/>
      <c r="AT119" s="233"/>
      <c r="AU119" s="233"/>
      <c r="AV119" s="233"/>
      <c r="AW119" s="233"/>
      <c r="AX119" s="233"/>
      <c r="AY119" s="233"/>
      <c r="AZ119" s="233"/>
      <c r="BA119" s="233"/>
      <c r="BB119" s="233"/>
      <c r="BC119" s="233"/>
      <c r="BD119" s="233"/>
      <c r="BE119" s="233"/>
      <c r="BF119" s="233"/>
      <c r="BG119" s="233"/>
      <c r="BH119" s="233"/>
      <c r="BI119" s="233"/>
      <c r="BJ119" s="233"/>
      <c r="BK119" s="233"/>
      <c r="BL119" s="233"/>
      <c r="BM119" s="233"/>
      <c r="BN119" s="233"/>
      <c r="BO119" s="233"/>
      <c r="BP119" s="233"/>
      <c r="BQ119" s="233"/>
      <c r="BR119" s="234"/>
      <c r="BS119" s="68"/>
      <c r="BT119" s="69"/>
    </row>
    <row r="120" spans="1:72" ht="3.75" customHeight="1">
      <c r="A120" s="66"/>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c r="BG120" s="68"/>
      <c r="BH120" s="68"/>
      <c r="BI120" s="68"/>
      <c r="BJ120" s="68"/>
      <c r="BK120" s="68"/>
      <c r="BL120" s="68"/>
      <c r="BM120" s="68"/>
      <c r="BN120" s="68"/>
      <c r="BO120" s="68"/>
      <c r="BP120" s="68"/>
      <c r="BQ120" s="68"/>
      <c r="BR120" s="68"/>
      <c r="BS120" s="68"/>
      <c r="BT120" s="69"/>
    </row>
    <row r="121" spans="1:72" ht="13.5">
      <c r="A121" s="66"/>
      <c r="B121" s="68"/>
      <c r="C121" s="261" t="s">
        <v>447</v>
      </c>
      <c r="D121" s="261"/>
      <c r="E121" s="261"/>
      <c r="F121" s="261"/>
      <c r="G121" s="261"/>
      <c r="H121" s="261"/>
      <c r="I121" s="261"/>
      <c r="J121" s="261"/>
      <c r="K121" s="290"/>
      <c r="L121" s="291"/>
      <c r="M121" s="291"/>
      <c r="N121" s="291"/>
      <c r="O121" s="292"/>
      <c r="P121" s="73"/>
      <c r="Q121" s="293"/>
      <c r="R121" s="294"/>
      <c r="S121" s="85"/>
      <c r="T121" s="229"/>
      <c r="U121" s="230"/>
      <c r="V121" s="230"/>
      <c r="W121" s="230"/>
      <c r="X121" s="230"/>
      <c r="Y121" s="230"/>
      <c r="Z121" s="230"/>
      <c r="AA121" s="230"/>
      <c r="AB121" s="230"/>
      <c r="AC121" s="230"/>
      <c r="AD121" s="230"/>
      <c r="AE121" s="230"/>
      <c r="AF121" s="230"/>
      <c r="AG121" s="230"/>
      <c r="AH121" s="230"/>
      <c r="AI121" s="230"/>
      <c r="AJ121" s="230"/>
      <c r="AK121" s="230"/>
      <c r="AL121" s="230"/>
      <c r="AM121" s="230"/>
      <c r="AN121" s="230"/>
      <c r="AO121" s="230"/>
      <c r="AP121" s="230"/>
      <c r="AQ121" s="230"/>
      <c r="AR121" s="230"/>
      <c r="AS121" s="230"/>
      <c r="AT121" s="230"/>
      <c r="AU121" s="230"/>
      <c r="AV121" s="230"/>
      <c r="AW121" s="230"/>
      <c r="AX121" s="230"/>
      <c r="AY121" s="230"/>
      <c r="AZ121" s="230"/>
      <c r="BA121" s="230"/>
      <c r="BB121" s="230"/>
      <c r="BC121" s="230"/>
      <c r="BD121" s="230"/>
      <c r="BE121" s="230"/>
      <c r="BF121" s="230"/>
      <c r="BG121" s="230"/>
      <c r="BH121" s="230"/>
      <c r="BI121" s="230"/>
      <c r="BJ121" s="230"/>
      <c r="BK121" s="230"/>
      <c r="BL121" s="230"/>
      <c r="BM121" s="230"/>
      <c r="BN121" s="230"/>
      <c r="BO121" s="230"/>
      <c r="BP121" s="230"/>
      <c r="BQ121" s="230"/>
      <c r="BR121" s="231"/>
      <c r="BS121" s="68"/>
      <c r="BT121" s="69"/>
    </row>
    <row r="122" spans="1:72" ht="13.5">
      <c r="A122" s="66"/>
      <c r="B122" s="72"/>
      <c r="C122" s="72"/>
      <c r="D122" s="72"/>
      <c r="E122" s="72"/>
      <c r="F122" s="72"/>
      <c r="G122" s="72"/>
      <c r="H122" s="72"/>
      <c r="I122" s="72"/>
      <c r="J122" s="72"/>
      <c r="K122" s="71"/>
      <c r="L122" s="71"/>
      <c r="M122" s="71"/>
      <c r="N122" s="71"/>
      <c r="O122" s="68"/>
      <c r="P122" s="73"/>
      <c r="Q122" s="85"/>
      <c r="R122" s="85"/>
      <c r="S122" s="85"/>
      <c r="T122" s="232"/>
      <c r="U122" s="233"/>
      <c r="V122" s="233"/>
      <c r="W122" s="233"/>
      <c r="X122" s="233"/>
      <c r="Y122" s="233"/>
      <c r="Z122" s="233"/>
      <c r="AA122" s="233"/>
      <c r="AB122" s="233"/>
      <c r="AC122" s="233"/>
      <c r="AD122" s="233"/>
      <c r="AE122" s="233"/>
      <c r="AF122" s="233"/>
      <c r="AG122" s="233"/>
      <c r="AH122" s="233"/>
      <c r="AI122" s="233"/>
      <c r="AJ122" s="233"/>
      <c r="AK122" s="233"/>
      <c r="AL122" s="233"/>
      <c r="AM122" s="233"/>
      <c r="AN122" s="233"/>
      <c r="AO122" s="233"/>
      <c r="AP122" s="233"/>
      <c r="AQ122" s="233"/>
      <c r="AR122" s="233"/>
      <c r="AS122" s="233"/>
      <c r="AT122" s="233"/>
      <c r="AU122" s="233"/>
      <c r="AV122" s="233"/>
      <c r="AW122" s="233"/>
      <c r="AX122" s="233"/>
      <c r="AY122" s="233"/>
      <c r="AZ122" s="233"/>
      <c r="BA122" s="233"/>
      <c r="BB122" s="233"/>
      <c r="BC122" s="233"/>
      <c r="BD122" s="233"/>
      <c r="BE122" s="233"/>
      <c r="BF122" s="233"/>
      <c r="BG122" s="233"/>
      <c r="BH122" s="233"/>
      <c r="BI122" s="233"/>
      <c r="BJ122" s="233"/>
      <c r="BK122" s="233"/>
      <c r="BL122" s="233"/>
      <c r="BM122" s="233"/>
      <c r="BN122" s="233"/>
      <c r="BO122" s="233"/>
      <c r="BP122" s="233"/>
      <c r="BQ122" s="233"/>
      <c r="BR122" s="234"/>
      <c r="BS122" s="68"/>
      <c r="BT122" s="69"/>
    </row>
    <row r="123" spans="1:72" ht="3.75" customHeight="1">
      <c r="A123" s="66"/>
      <c r="B123" s="72"/>
      <c r="C123" s="72"/>
      <c r="D123" s="72"/>
      <c r="E123" s="72"/>
      <c r="F123" s="72"/>
      <c r="G123" s="72"/>
      <c r="H123" s="72"/>
      <c r="I123" s="72"/>
      <c r="J123" s="72"/>
      <c r="K123" s="71"/>
      <c r="L123" s="71"/>
      <c r="M123" s="71"/>
      <c r="N123" s="71"/>
      <c r="O123" s="68"/>
      <c r="P123" s="73"/>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c r="AO123" s="86"/>
      <c r="AP123" s="86"/>
      <c r="AQ123" s="86"/>
      <c r="AR123" s="86"/>
      <c r="AS123" s="86"/>
      <c r="AT123" s="86"/>
      <c r="AU123" s="86"/>
      <c r="AV123" s="86"/>
      <c r="AW123" s="86"/>
      <c r="AX123" s="86"/>
      <c r="AY123" s="86"/>
      <c r="AZ123" s="86"/>
      <c r="BA123" s="86"/>
      <c r="BB123" s="86"/>
      <c r="BC123" s="86"/>
      <c r="BD123" s="86"/>
      <c r="BE123" s="86"/>
      <c r="BF123" s="86"/>
      <c r="BG123" s="86"/>
      <c r="BH123" s="86"/>
      <c r="BI123" s="86"/>
      <c r="BJ123" s="86"/>
      <c r="BK123" s="86"/>
      <c r="BL123" s="86"/>
      <c r="BM123" s="86"/>
      <c r="BN123" s="86"/>
      <c r="BO123" s="86"/>
      <c r="BP123" s="86"/>
      <c r="BQ123" s="86"/>
      <c r="BR123" s="86"/>
      <c r="BS123" s="68"/>
      <c r="BT123" s="69"/>
    </row>
    <row r="124" spans="1:72" ht="13.5">
      <c r="A124" s="66"/>
      <c r="B124" s="68"/>
      <c r="C124" s="261" t="s">
        <v>448</v>
      </c>
      <c r="D124" s="261"/>
      <c r="E124" s="261"/>
      <c r="F124" s="261"/>
      <c r="G124" s="261"/>
      <c r="H124" s="261"/>
      <c r="I124" s="261"/>
      <c r="J124" s="261"/>
      <c r="K124" s="290"/>
      <c r="L124" s="291"/>
      <c r="M124" s="291"/>
      <c r="N124" s="291"/>
      <c r="O124" s="292"/>
      <c r="P124" s="73"/>
      <c r="Q124" s="293"/>
      <c r="R124" s="294"/>
      <c r="S124" s="85"/>
      <c r="T124" s="229"/>
      <c r="U124" s="230"/>
      <c r="V124" s="230"/>
      <c r="W124" s="230"/>
      <c r="X124" s="230"/>
      <c r="Y124" s="230"/>
      <c r="Z124" s="230"/>
      <c r="AA124" s="230"/>
      <c r="AB124" s="230"/>
      <c r="AC124" s="230"/>
      <c r="AD124" s="230"/>
      <c r="AE124" s="230"/>
      <c r="AF124" s="230"/>
      <c r="AG124" s="230"/>
      <c r="AH124" s="230"/>
      <c r="AI124" s="230"/>
      <c r="AJ124" s="230"/>
      <c r="AK124" s="230"/>
      <c r="AL124" s="230"/>
      <c r="AM124" s="230"/>
      <c r="AN124" s="230"/>
      <c r="AO124" s="230"/>
      <c r="AP124" s="230"/>
      <c r="AQ124" s="230"/>
      <c r="AR124" s="230"/>
      <c r="AS124" s="230"/>
      <c r="AT124" s="230"/>
      <c r="AU124" s="230"/>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0"/>
      <c r="BR124" s="231"/>
      <c r="BS124" s="68"/>
      <c r="BT124" s="69"/>
    </row>
    <row r="125" spans="1:72" ht="13.5">
      <c r="A125" s="66"/>
      <c r="B125" s="72"/>
      <c r="C125" s="72"/>
      <c r="D125" s="72"/>
      <c r="E125" s="72"/>
      <c r="F125" s="72"/>
      <c r="G125" s="72"/>
      <c r="H125" s="72"/>
      <c r="I125" s="72"/>
      <c r="J125" s="72"/>
      <c r="K125" s="71"/>
      <c r="L125" s="71"/>
      <c r="M125" s="71"/>
      <c r="N125" s="71"/>
      <c r="O125" s="71"/>
      <c r="P125" s="73"/>
      <c r="Q125" s="85"/>
      <c r="R125" s="85"/>
      <c r="S125" s="85"/>
      <c r="T125" s="232"/>
      <c r="U125" s="233"/>
      <c r="V125" s="233"/>
      <c r="W125" s="233"/>
      <c r="X125" s="233"/>
      <c r="Y125" s="233"/>
      <c r="Z125" s="233"/>
      <c r="AA125" s="233"/>
      <c r="AB125" s="233"/>
      <c r="AC125" s="233"/>
      <c r="AD125" s="233"/>
      <c r="AE125" s="233"/>
      <c r="AF125" s="233"/>
      <c r="AG125" s="233"/>
      <c r="AH125" s="233"/>
      <c r="AI125" s="233"/>
      <c r="AJ125" s="233"/>
      <c r="AK125" s="233"/>
      <c r="AL125" s="233"/>
      <c r="AM125" s="233"/>
      <c r="AN125" s="233"/>
      <c r="AO125" s="233"/>
      <c r="AP125" s="233"/>
      <c r="AQ125" s="233"/>
      <c r="AR125" s="233"/>
      <c r="AS125" s="233"/>
      <c r="AT125" s="23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4"/>
      <c r="BS125" s="68"/>
      <c r="BT125" s="69"/>
    </row>
    <row r="126" spans="1:72" ht="3.75" customHeight="1">
      <c r="A126" s="66"/>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c r="BG126" s="68"/>
      <c r="BH126" s="68"/>
      <c r="BI126" s="68"/>
      <c r="BJ126" s="68"/>
      <c r="BK126" s="68"/>
      <c r="BL126" s="68"/>
      <c r="BM126" s="68"/>
      <c r="BN126" s="68"/>
      <c r="BO126" s="68"/>
      <c r="BP126" s="68"/>
      <c r="BQ126" s="68"/>
      <c r="BR126" s="68"/>
      <c r="BS126" s="68"/>
      <c r="BT126" s="69"/>
    </row>
    <row r="127" spans="1:72" ht="13.5">
      <c r="A127" s="66"/>
      <c r="B127" s="68"/>
      <c r="C127" s="261" t="s">
        <v>449</v>
      </c>
      <c r="D127" s="261"/>
      <c r="E127" s="261"/>
      <c r="F127" s="261"/>
      <c r="G127" s="261"/>
      <c r="H127" s="261"/>
      <c r="I127" s="261"/>
      <c r="J127" s="261"/>
      <c r="K127" s="290"/>
      <c r="L127" s="291"/>
      <c r="M127" s="291"/>
      <c r="N127" s="291"/>
      <c r="O127" s="292"/>
      <c r="P127" s="73"/>
      <c r="Q127" s="293"/>
      <c r="R127" s="294"/>
      <c r="S127" s="85"/>
      <c r="T127" s="229"/>
      <c r="U127" s="230"/>
      <c r="V127" s="230"/>
      <c r="W127" s="230"/>
      <c r="X127" s="230"/>
      <c r="Y127" s="230"/>
      <c r="Z127" s="230"/>
      <c r="AA127" s="230"/>
      <c r="AB127" s="230"/>
      <c r="AC127" s="230"/>
      <c r="AD127" s="230"/>
      <c r="AE127" s="230"/>
      <c r="AF127" s="230"/>
      <c r="AG127" s="230"/>
      <c r="AH127" s="230"/>
      <c r="AI127" s="230"/>
      <c r="AJ127" s="230"/>
      <c r="AK127" s="230"/>
      <c r="AL127" s="230"/>
      <c r="AM127" s="230"/>
      <c r="AN127" s="230"/>
      <c r="AO127" s="230"/>
      <c r="AP127" s="230"/>
      <c r="AQ127" s="230"/>
      <c r="AR127" s="230"/>
      <c r="AS127" s="230"/>
      <c r="AT127" s="230"/>
      <c r="AU127" s="230"/>
      <c r="AV127" s="230"/>
      <c r="AW127" s="230"/>
      <c r="AX127" s="230"/>
      <c r="AY127" s="230"/>
      <c r="AZ127" s="230"/>
      <c r="BA127" s="230"/>
      <c r="BB127" s="230"/>
      <c r="BC127" s="230"/>
      <c r="BD127" s="230"/>
      <c r="BE127" s="230"/>
      <c r="BF127" s="230"/>
      <c r="BG127" s="230"/>
      <c r="BH127" s="230"/>
      <c r="BI127" s="230"/>
      <c r="BJ127" s="230"/>
      <c r="BK127" s="230"/>
      <c r="BL127" s="230"/>
      <c r="BM127" s="230"/>
      <c r="BN127" s="230"/>
      <c r="BO127" s="230"/>
      <c r="BP127" s="230"/>
      <c r="BQ127" s="230"/>
      <c r="BR127" s="231"/>
      <c r="BS127" s="68"/>
      <c r="BT127" s="69"/>
    </row>
    <row r="128" spans="1:72" ht="13.5">
      <c r="A128" s="66"/>
      <c r="B128" s="72"/>
      <c r="C128" s="72"/>
      <c r="D128" s="72"/>
      <c r="E128" s="72"/>
      <c r="F128" s="72"/>
      <c r="G128" s="72"/>
      <c r="H128" s="72"/>
      <c r="I128" s="72"/>
      <c r="J128" s="72"/>
      <c r="K128" s="71"/>
      <c r="L128" s="71"/>
      <c r="M128" s="71"/>
      <c r="N128" s="71"/>
      <c r="O128" s="71"/>
      <c r="P128" s="73"/>
      <c r="Q128" s="85"/>
      <c r="R128" s="85"/>
      <c r="S128" s="85"/>
      <c r="T128" s="232"/>
      <c r="U128" s="233"/>
      <c r="V128" s="233"/>
      <c r="W128" s="233"/>
      <c r="X128" s="233"/>
      <c r="Y128" s="233"/>
      <c r="Z128" s="233"/>
      <c r="AA128" s="233"/>
      <c r="AB128" s="233"/>
      <c r="AC128" s="233"/>
      <c r="AD128" s="233"/>
      <c r="AE128" s="233"/>
      <c r="AF128" s="233"/>
      <c r="AG128" s="233"/>
      <c r="AH128" s="233"/>
      <c r="AI128" s="233"/>
      <c r="AJ128" s="233"/>
      <c r="AK128" s="233"/>
      <c r="AL128" s="233"/>
      <c r="AM128" s="233"/>
      <c r="AN128" s="233"/>
      <c r="AO128" s="233"/>
      <c r="AP128" s="233"/>
      <c r="AQ128" s="233"/>
      <c r="AR128" s="233"/>
      <c r="AS128" s="233"/>
      <c r="AT128" s="233"/>
      <c r="AU128" s="233"/>
      <c r="AV128" s="233"/>
      <c r="AW128" s="233"/>
      <c r="AX128" s="233"/>
      <c r="AY128" s="233"/>
      <c r="AZ128" s="233"/>
      <c r="BA128" s="233"/>
      <c r="BB128" s="233"/>
      <c r="BC128" s="233"/>
      <c r="BD128" s="233"/>
      <c r="BE128" s="233"/>
      <c r="BF128" s="233"/>
      <c r="BG128" s="233"/>
      <c r="BH128" s="233"/>
      <c r="BI128" s="233"/>
      <c r="BJ128" s="233"/>
      <c r="BK128" s="233"/>
      <c r="BL128" s="233"/>
      <c r="BM128" s="233"/>
      <c r="BN128" s="233"/>
      <c r="BO128" s="233"/>
      <c r="BP128" s="233"/>
      <c r="BQ128" s="233"/>
      <c r="BR128" s="234"/>
      <c r="BS128" s="68"/>
      <c r="BT128" s="69"/>
    </row>
    <row r="129" spans="1:72" ht="3.75" customHeight="1">
      <c r="A129" s="66"/>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c r="BG129" s="68"/>
      <c r="BH129" s="68"/>
      <c r="BI129" s="68"/>
      <c r="BJ129" s="68"/>
      <c r="BK129" s="68"/>
      <c r="BL129" s="68"/>
      <c r="BM129" s="68"/>
      <c r="BN129" s="68"/>
      <c r="BO129" s="68"/>
      <c r="BP129" s="68"/>
      <c r="BQ129" s="68"/>
      <c r="BR129" s="68"/>
      <c r="BS129" s="68"/>
      <c r="BT129" s="69"/>
    </row>
    <row r="130" spans="1:72" ht="13.5">
      <c r="A130" s="66"/>
      <c r="B130" s="68"/>
      <c r="C130" s="261" t="s">
        <v>450</v>
      </c>
      <c r="D130" s="261"/>
      <c r="E130" s="261"/>
      <c r="F130" s="261"/>
      <c r="G130" s="261"/>
      <c r="H130" s="261"/>
      <c r="I130" s="261"/>
      <c r="J130" s="261"/>
      <c r="K130" s="290"/>
      <c r="L130" s="291"/>
      <c r="M130" s="291"/>
      <c r="N130" s="291"/>
      <c r="O130" s="292"/>
      <c r="P130" s="73"/>
      <c r="Q130" s="293"/>
      <c r="R130" s="294"/>
      <c r="S130" s="85"/>
      <c r="T130" s="229"/>
      <c r="U130" s="230"/>
      <c r="V130" s="230"/>
      <c r="W130" s="230"/>
      <c r="X130" s="230"/>
      <c r="Y130" s="230"/>
      <c r="Z130" s="230"/>
      <c r="AA130" s="230"/>
      <c r="AB130" s="230"/>
      <c r="AC130" s="230"/>
      <c r="AD130" s="230"/>
      <c r="AE130" s="230"/>
      <c r="AF130" s="230"/>
      <c r="AG130" s="230"/>
      <c r="AH130" s="230"/>
      <c r="AI130" s="230"/>
      <c r="AJ130" s="230"/>
      <c r="AK130" s="230"/>
      <c r="AL130" s="230"/>
      <c r="AM130" s="230"/>
      <c r="AN130" s="230"/>
      <c r="AO130" s="230"/>
      <c r="AP130" s="230"/>
      <c r="AQ130" s="230"/>
      <c r="AR130" s="230"/>
      <c r="AS130" s="230"/>
      <c r="AT130" s="230"/>
      <c r="AU130" s="230"/>
      <c r="AV130" s="230"/>
      <c r="AW130" s="230"/>
      <c r="AX130" s="230"/>
      <c r="AY130" s="230"/>
      <c r="AZ130" s="230"/>
      <c r="BA130" s="230"/>
      <c r="BB130" s="230"/>
      <c r="BC130" s="230"/>
      <c r="BD130" s="230"/>
      <c r="BE130" s="230"/>
      <c r="BF130" s="230"/>
      <c r="BG130" s="230"/>
      <c r="BH130" s="230"/>
      <c r="BI130" s="230"/>
      <c r="BJ130" s="230"/>
      <c r="BK130" s="230"/>
      <c r="BL130" s="230"/>
      <c r="BM130" s="230"/>
      <c r="BN130" s="230"/>
      <c r="BO130" s="230"/>
      <c r="BP130" s="230"/>
      <c r="BQ130" s="230"/>
      <c r="BR130" s="231"/>
      <c r="BS130" s="68"/>
      <c r="BT130" s="69"/>
    </row>
    <row r="131" spans="1:72" ht="13.5">
      <c r="A131" s="66"/>
      <c r="B131" s="72"/>
      <c r="C131" s="72"/>
      <c r="D131" s="72"/>
      <c r="E131" s="72"/>
      <c r="F131" s="72"/>
      <c r="G131" s="72"/>
      <c r="H131" s="72"/>
      <c r="I131" s="72"/>
      <c r="J131" s="72"/>
      <c r="K131" s="71"/>
      <c r="L131" s="71"/>
      <c r="M131" s="71"/>
      <c r="N131" s="71"/>
      <c r="O131" s="68"/>
      <c r="P131" s="73"/>
      <c r="Q131" s="85"/>
      <c r="R131" s="85"/>
      <c r="S131" s="85"/>
      <c r="T131" s="232"/>
      <c r="U131" s="233"/>
      <c r="V131" s="233"/>
      <c r="W131" s="233"/>
      <c r="X131" s="233"/>
      <c r="Y131" s="233"/>
      <c r="Z131" s="233"/>
      <c r="AA131" s="233"/>
      <c r="AB131" s="233"/>
      <c r="AC131" s="233"/>
      <c r="AD131" s="233"/>
      <c r="AE131" s="233"/>
      <c r="AF131" s="233"/>
      <c r="AG131" s="233"/>
      <c r="AH131" s="233"/>
      <c r="AI131" s="233"/>
      <c r="AJ131" s="233"/>
      <c r="AK131" s="233"/>
      <c r="AL131" s="233"/>
      <c r="AM131" s="233"/>
      <c r="AN131" s="233"/>
      <c r="AO131" s="233"/>
      <c r="AP131" s="233"/>
      <c r="AQ131" s="233"/>
      <c r="AR131" s="233"/>
      <c r="AS131" s="233"/>
      <c r="AT131" s="233"/>
      <c r="AU131" s="233"/>
      <c r="AV131" s="233"/>
      <c r="AW131" s="233"/>
      <c r="AX131" s="233"/>
      <c r="AY131" s="233"/>
      <c r="AZ131" s="233"/>
      <c r="BA131" s="233"/>
      <c r="BB131" s="233"/>
      <c r="BC131" s="233"/>
      <c r="BD131" s="233"/>
      <c r="BE131" s="233"/>
      <c r="BF131" s="233"/>
      <c r="BG131" s="233"/>
      <c r="BH131" s="233"/>
      <c r="BI131" s="233"/>
      <c r="BJ131" s="233"/>
      <c r="BK131" s="233"/>
      <c r="BL131" s="233"/>
      <c r="BM131" s="233"/>
      <c r="BN131" s="233"/>
      <c r="BO131" s="233"/>
      <c r="BP131" s="233"/>
      <c r="BQ131" s="233"/>
      <c r="BR131" s="234"/>
      <c r="BS131" s="68"/>
      <c r="BT131" s="69"/>
    </row>
    <row r="132" spans="1:72" ht="3.75" customHeight="1">
      <c r="A132" s="66"/>
      <c r="B132" s="72"/>
      <c r="C132" s="72"/>
      <c r="D132" s="72"/>
      <c r="E132" s="72"/>
      <c r="F132" s="72"/>
      <c r="G132" s="72"/>
      <c r="H132" s="72"/>
      <c r="I132" s="72"/>
      <c r="J132" s="72"/>
      <c r="K132" s="71"/>
      <c r="L132" s="71"/>
      <c r="M132" s="71"/>
      <c r="N132" s="71"/>
      <c r="O132" s="68"/>
      <c r="P132" s="73"/>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6"/>
      <c r="AN132" s="86"/>
      <c r="AO132" s="86"/>
      <c r="AP132" s="86"/>
      <c r="AQ132" s="86"/>
      <c r="AR132" s="86"/>
      <c r="AS132" s="86"/>
      <c r="AT132" s="86"/>
      <c r="AU132" s="86"/>
      <c r="AV132" s="86"/>
      <c r="AW132" s="86"/>
      <c r="AX132" s="86"/>
      <c r="AY132" s="86"/>
      <c r="AZ132" s="86"/>
      <c r="BA132" s="86"/>
      <c r="BB132" s="86"/>
      <c r="BC132" s="86"/>
      <c r="BD132" s="86"/>
      <c r="BE132" s="86"/>
      <c r="BF132" s="86"/>
      <c r="BG132" s="86"/>
      <c r="BH132" s="86"/>
      <c r="BI132" s="86"/>
      <c r="BJ132" s="86"/>
      <c r="BK132" s="86"/>
      <c r="BL132" s="86"/>
      <c r="BM132" s="86"/>
      <c r="BN132" s="86"/>
      <c r="BO132" s="86"/>
      <c r="BP132" s="86"/>
      <c r="BQ132" s="86"/>
      <c r="BR132" s="86"/>
      <c r="BS132" s="68"/>
      <c r="BT132" s="69"/>
    </row>
    <row r="133" spans="1:72" ht="13.5">
      <c r="A133" s="66"/>
      <c r="B133" s="68"/>
      <c r="C133" s="261" t="s">
        <v>451</v>
      </c>
      <c r="D133" s="261"/>
      <c r="E133" s="261"/>
      <c r="F133" s="261"/>
      <c r="G133" s="261"/>
      <c r="H133" s="261"/>
      <c r="I133" s="261"/>
      <c r="J133" s="261"/>
      <c r="K133" s="290"/>
      <c r="L133" s="291"/>
      <c r="M133" s="291"/>
      <c r="N133" s="291"/>
      <c r="O133" s="292"/>
      <c r="P133" s="73"/>
      <c r="Q133" s="293"/>
      <c r="R133" s="294"/>
      <c r="S133" s="85"/>
      <c r="T133" s="229"/>
      <c r="U133" s="230"/>
      <c r="V133" s="230"/>
      <c r="W133" s="230"/>
      <c r="X133" s="230"/>
      <c r="Y133" s="230"/>
      <c r="Z133" s="230"/>
      <c r="AA133" s="230"/>
      <c r="AB133" s="230"/>
      <c r="AC133" s="230"/>
      <c r="AD133" s="230"/>
      <c r="AE133" s="230"/>
      <c r="AF133" s="230"/>
      <c r="AG133" s="230"/>
      <c r="AH133" s="230"/>
      <c r="AI133" s="230"/>
      <c r="AJ133" s="230"/>
      <c r="AK133" s="230"/>
      <c r="AL133" s="230"/>
      <c r="AM133" s="230"/>
      <c r="AN133" s="230"/>
      <c r="AO133" s="230"/>
      <c r="AP133" s="230"/>
      <c r="AQ133" s="230"/>
      <c r="AR133" s="230"/>
      <c r="AS133" s="230"/>
      <c r="AT133" s="230"/>
      <c r="AU133" s="230"/>
      <c r="AV133" s="230"/>
      <c r="AW133" s="230"/>
      <c r="AX133" s="230"/>
      <c r="AY133" s="230"/>
      <c r="AZ133" s="230"/>
      <c r="BA133" s="230"/>
      <c r="BB133" s="230"/>
      <c r="BC133" s="230"/>
      <c r="BD133" s="230"/>
      <c r="BE133" s="230"/>
      <c r="BF133" s="230"/>
      <c r="BG133" s="230"/>
      <c r="BH133" s="230"/>
      <c r="BI133" s="230"/>
      <c r="BJ133" s="230"/>
      <c r="BK133" s="230"/>
      <c r="BL133" s="230"/>
      <c r="BM133" s="230"/>
      <c r="BN133" s="230"/>
      <c r="BO133" s="230"/>
      <c r="BP133" s="230"/>
      <c r="BQ133" s="230"/>
      <c r="BR133" s="231"/>
      <c r="BS133" s="68"/>
      <c r="BT133" s="69"/>
    </row>
    <row r="134" spans="1:72" ht="13.5">
      <c r="A134" s="66"/>
      <c r="B134" s="72"/>
      <c r="C134" s="72"/>
      <c r="D134" s="72"/>
      <c r="E134" s="72"/>
      <c r="F134" s="72"/>
      <c r="G134" s="72"/>
      <c r="H134" s="72"/>
      <c r="I134" s="72"/>
      <c r="J134" s="72"/>
      <c r="K134" s="71"/>
      <c r="L134" s="71"/>
      <c r="M134" s="71"/>
      <c r="N134" s="71"/>
      <c r="O134" s="71"/>
      <c r="P134" s="73"/>
      <c r="Q134" s="85"/>
      <c r="R134" s="85"/>
      <c r="S134" s="85"/>
      <c r="T134" s="232"/>
      <c r="U134" s="233"/>
      <c r="V134" s="233"/>
      <c r="W134" s="233"/>
      <c r="X134" s="233"/>
      <c r="Y134" s="233"/>
      <c r="Z134" s="233"/>
      <c r="AA134" s="233"/>
      <c r="AB134" s="233"/>
      <c r="AC134" s="233"/>
      <c r="AD134" s="233"/>
      <c r="AE134" s="233"/>
      <c r="AF134" s="233"/>
      <c r="AG134" s="233"/>
      <c r="AH134" s="233"/>
      <c r="AI134" s="233"/>
      <c r="AJ134" s="233"/>
      <c r="AK134" s="233"/>
      <c r="AL134" s="233"/>
      <c r="AM134" s="233"/>
      <c r="AN134" s="233"/>
      <c r="AO134" s="233"/>
      <c r="AP134" s="233"/>
      <c r="AQ134" s="233"/>
      <c r="AR134" s="233"/>
      <c r="AS134" s="233"/>
      <c r="AT134" s="233"/>
      <c r="AU134" s="233"/>
      <c r="AV134" s="233"/>
      <c r="AW134" s="233"/>
      <c r="AX134" s="233"/>
      <c r="AY134" s="233"/>
      <c r="AZ134" s="233"/>
      <c r="BA134" s="233"/>
      <c r="BB134" s="233"/>
      <c r="BC134" s="233"/>
      <c r="BD134" s="233"/>
      <c r="BE134" s="233"/>
      <c r="BF134" s="233"/>
      <c r="BG134" s="233"/>
      <c r="BH134" s="233"/>
      <c r="BI134" s="233"/>
      <c r="BJ134" s="233"/>
      <c r="BK134" s="233"/>
      <c r="BL134" s="233"/>
      <c r="BM134" s="233"/>
      <c r="BN134" s="233"/>
      <c r="BO134" s="233"/>
      <c r="BP134" s="233"/>
      <c r="BQ134" s="233"/>
      <c r="BR134" s="234"/>
      <c r="BS134" s="68"/>
      <c r="BT134" s="69"/>
    </row>
    <row r="135" spans="1:72" ht="3.75" customHeight="1">
      <c r="A135" s="66"/>
      <c r="B135" s="72"/>
      <c r="C135" s="72"/>
      <c r="D135" s="72"/>
      <c r="E135" s="72"/>
      <c r="F135" s="72"/>
      <c r="G135" s="72"/>
      <c r="H135" s="72"/>
      <c r="I135" s="72"/>
      <c r="J135" s="72"/>
      <c r="K135" s="71"/>
      <c r="L135" s="71"/>
      <c r="M135" s="71"/>
      <c r="N135" s="71"/>
      <c r="O135" s="68"/>
      <c r="P135" s="73"/>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86"/>
      <c r="AR135" s="86"/>
      <c r="AS135" s="86"/>
      <c r="AT135" s="86"/>
      <c r="AU135" s="86"/>
      <c r="AV135" s="86"/>
      <c r="AW135" s="86"/>
      <c r="AX135" s="86"/>
      <c r="AY135" s="86"/>
      <c r="AZ135" s="86"/>
      <c r="BA135" s="86"/>
      <c r="BB135" s="86"/>
      <c r="BC135" s="86"/>
      <c r="BD135" s="86"/>
      <c r="BE135" s="86"/>
      <c r="BF135" s="86"/>
      <c r="BG135" s="86"/>
      <c r="BH135" s="86"/>
      <c r="BI135" s="86"/>
      <c r="BJ135" s="86"/>
      <c r="BK135" s="86"/>
      <c r="BL135" s="86"/>
      <c r="BM135" s="86"/>
      <c r="BN135" s="86"/>
      <c r="BO135" s="86"/>
      <c r="BP135" s="86"/>
      <c r="BQ135" s="86"/>
      <c r="BR135" s="86"/>
      <c r="BS135" s="68"/>
      <c r="BT135" s="69"/>
    </row>
    <row r="136" spans="1:72" ht="13.5">
      <c r="A136" s="66"/>
      <c r="B136" s="70"/>
      <c r="C136" s="68"/>
      <c r="D136" s="68"/>
      <c r="E136" s="72"/>
      <c r="F136" s="70" t="s">
        <v>795</v>
      </c>
      <c r="G136" s="71"/>
      <c r="H136" s="87"/>
      <c r="I136" s="73"/>
      <c r="J136" s="71"/>
      <c r="K136" s="145"/>
      <c r="L136" s="71"/>
      <c r="M136" s="87"/>
      <c r="N136" s="87"/>
      <c r="O136" s="87"/>
      <c r="P136" s="73"/>
      <c r="Q136" s="70" t="s">
        <v>726</v>
      </c>
      <c r="R136" s="68"/>
      <c r="S136" s="86"/>
      <c r="T136" s="86"/>
      <c r="U136" s="86"/>
      <c r="V136" s="86"/>
      <c r="W136" s="86"/>
      <c r="X136" s="86"/>
      <c r="Y136" s="86"/>
      <c r="Z136" s="86"/>
      <c r="AA136" s="86"/>
      <c r="AB136" s="86"/>
      <c r="AC136" s="86"/>
      <c r="AD136" s="86"/>
      <c r="AE136" s="86"/>
      <c r="AF136" s="86"/>
      <c r="AG136" s="86"/>
      <c r="AH136" s="86"/>
      <c r="AI136" s="86"/>
      <c r="AJ136" s="86"/>
      <c r="AK136" s="86"/>
      <c r="AL136" s="86"/>
      <c r="AM136" s="86"/>
      <c r="AN136" s="86"/>
      <c r="AO136" s="86"/>
      <c r="AP136" s="86"/>
      <c r="AQ136" s="86"/>
      <c r="AR136" s="86"/>
      <c r="AS136" s="86"/>
      <c r="AT136" s="86"/>
      <c r="AU136" s="86"/>
      <c r="AV136" s="86"/>
      <c r="AW136" s="86"/>
      <c r="AX136" s="86"/>
      <c r="AY136" s="86"/>
      <c r="AZ136" s="86"/>
      <c r="BA136" s="86"/>
      <c r="BB136" s="86"/>
      <c r="BC136" s="86"/>
      <c r="BD136" s="86"/>
      <c r="BE136" s="86"/>
      <c r="BF136" s="86"/>
      <c r="BG136" s="86"/>
      <c r="BH136" s="86"/>
      <c r="BI136" s="86"/>
      <c r="BJ136" s="86"/>
      <c r="BK136" s="86"/>
      <c r="BL136" s="86"/>
      <c r="BM136" s="86"/>
      <c r="BN136" s="86"/>
      <c r="BO136" s="86"/>
      <c r="BP136" s="86"/>
      <c r="BQ136" s="86"/>
      <c r="BR136" s="86"/>
      <c r="BS136" s="68"/>
      <c r="BT136" s="69"/>
    </row>
    <row r="137" spans="1:72" ht="8.25" customHeight="1">
      <c r="A137" s="66"/>
      <c r="B137" s="68"/>
      <c r="C137" s="68"/>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c r="AT137" s="75"/>
      <c r="AU137" s="75"/>
      <c r="AV137" s="75"/>
      <c r="AW137" s="75"/>
      <c r="AX137" s="75"/>
      <c r="AY137" s="75"/>
      <c r="AZ137" s="75"/>
      <c r="BA137" s="75"/>
      <c r="BB137" s="75"/>
      <c r="BC137" s="75"/>
      <c r="BD137" s="75"/>
      <c r="BE137" s="75"/>
      <c r="BF137" s="75"/>
      <c r="BG137" s="75"/>
      <c r="BH137" s="75"/>
      <c r="BI137" s="75"/>
      <c r="BJ137" s="75"/>
      <c r="BK137" s="75"/>
      <c r="BL137" s="75"/>
      <c r="BM137" s="75"/>
      <c r="BN137" s="75"/>
      <c r="BO137" s="75"/>
      <c r="BP137" s="75"/>
      <c r="BQ137" s="75"/>
      <c r="BR137" s="68"/>
      <c r="BS137" s="68"/>
      <c r="BT137" s="69"/>
    </row>
    <row r="138" spans="1:72" ht="8.25" customHeight="1">
      <c r="A138" s="66"/>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c r="BG138" s="68"/>
      <c r="BH138" s="68"/>
      <c r="BI138" s="68"/>
      <c r="BJ138" s="68"/>
      <c r="BK138" s="68"/>
      <c r="BL138" s="68"/>
      <c r="BM138" s="68"/>
      <c r="BN138" s="68"/>
      <c r="BO138" s="68"/>
      <c r="BP138" s="68"/>
      <c r="BQ138" s="68"/>
      <c r="BR138" s="68"/>
      <c r="BS138" s="68"/>
      <c r="BT138" s="69"/>
    </row>
    <row r="139" spans="1:72" ht="13.5">
      <c r="A139" s="66"/>
      <c r="B139" s="261" t="s">
        <v>452</v>
      </c>
      <c r="C139" s="261"/>
      <c r="D139" s="261"/>
      <c r="E139" s="261"/>
      <c r="F139" s="261"/>
      <c r="G139" s="261"/>
      <c r="H139" s="261"/>
      <c r="I139" s="261"/>
      <c r="J139" s="261"/>
      <c r="K139" s="261"/>
      <c r="L139" s="261"/>
      <c r="M139" s="261"/>
      <c r="N139" s="261"/>
      <c r="O139" s="262"/>
      <c r="P139" s="263"/>
      <c r="Q139" s="263"/>
      <c r="R139" s="263"/>
      <c r="S139" s="263"/>
      <c r="T139" s="263"/>
      <c r="U139" s="263"/>
      <c r="V139" s="263"/>
      <c r="W139" s="263"/>
      <c r="X139" s="263"/>
      <c r="Y139" s="263"/>
      <c r="Z139" s="263"/>
      <c r="AA139" s="263"/>
      <c r="AB139" s="263"/>
      <c r="AC139" s="263"/>
      <c r="AD139" s="263"/>
      <c r="AE139" s="263"/>
      <c r="AF139" s="263"/>
      <c r="AG139" s="263"/>
      <c r="AH139" s="263"/>
      <c r="AI139" s="263"/>
      <c r="AJ139" s="263"/>
      <c r="AK139" s="263"/>
      <c r="AL139" s="263"/>
      <c r="AM139" s="263"/>
      <c r="AN139" s="263"/>
      <c r="AO139" s="263"/>
      <c r="AP139" s="263"/>
      <c r="AQ139" s="263"/>
      <c r="AR139" s="263"/>
      <c r="AS139" s="263"/>
      <c r="AT139" s="263"/>
      <c r="AU139" s="263"/>
      <c r="AV139" s="263"/>
      <c r="AW139" s="263"/>
      <c r="AX139" s="263"/>
      <c r="AY139" s="263"/>
      <c r="AZ139" s="263"/>
      <c r="BA139" s="263"/>
      <c r="BB139" s="263"/>
      <c r="BC139" s="263"/>
      <c r="BD139" s="263"/>
      <c r="BE139" s="263"/>
      <c r="BF139" s="263"/>
      <c r="BG139" s="263"/>
      <c r="BH139" s="263"/>
      <c r="BI139" s="263"/>
      <c r="BJ139" s="263"/>
      <c r="BK139" s="263"/>
      <c r="BL139" s="263"/>
      <c r="BM139" s="263"/>
      <c r="BN139" s="263"/>
      <c r="BO139" s="263"/>
      <c r="BP139" s="263"/>
      <c r="BQ139" s="263"/>
      <c r="BR139" s="264"/>
      <c r="BS139" s="68"/>
      <c r="BT139" s="69"/>
    </row>
    <row r="140" spans="1:72" ht="13.5">
      <c r="A140" s="66"/>
      <c r="B140" s="72"/>
      <c r="C140" s="72"/>
      <c r="D140" s="72"/>
      <c r="E140" s="72"/>
      <c r="F140" s="72"/>
      <c r="G140" s="72"/>
      <c r="H140" s="70" t="s">
        <v>719</v>
      </c>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c r="BG140" s="68"/>
      <c r="BH140" s="68"/>
      <c r="BI140" s="68"/>
      <c r="BJ140" s="68"/>
      <c r="BK140" s="68"/>
      <c r="BL140" s="68"/>
      <c r="BM140" s="68"/>
      <c r="BN140" s="68"/>
      <c r="BO140" s="68"/>
      <c r="BP140" s="68"/>
      <c r="BQ140" s="68"/>
      <c r="BR140" s="68"/>
      <c r="BS140" s="68"/>
      <c r="BT140" s="69"/>
    </row>
    <row r="141" spans="1:72" ht="8.25" customHeight="1">
      <c r="A141" s="66"/>
      <c r="B141" s="68"/>
      <c r="C141" s="68"/>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75"/>
      <c r="BA141" s="75"/>
      <c r="BB141" s="75"/>
      <c r="BC141" s="75"/>
      <c r="BD141" s="75"/>
      <c r="BE141" s="75"/>
      <c r="BF141" s="75"/>
      <c r="BG141" s="75"/>
      <c r="BH141" s="75"/>
      <c r="BI141" s="75"/>
      <c r="BJ141" s="75"/>
      <c r="BK141" s="75"/>
      <c r="BL141" s="75"/>
      <c r="BM141" s="75"/>
      <c r="BN141" s="75"/>
      <c r="BO141" s="75"/>
      <c r="BP141" s="75"/>
      <c r="BQ141" s="75"/>
      <c r="BR141" s="68"/>
      <c r="BS141" s="68"/>
      <c r="BT141" s="69"/>
    </row>
    <row r="142" spans="1:72" ht="8.25" customHeight="1">
      <c r="A142" s="66"/>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c r="BG142" s="68"/>
      <c r="BH142" s="68"/>
      <c r="BI142" s="68"/>
      <c r="BJ142" s="68"/>
      <c r="BK142" s="68"/>
      <c r="BL142" s="68"/>
      <c r="BM142" s="68"/>
      <c r="BN142" s="68"/>
      <c r="BO142" s="68"/>
      <c r="BP142" s="68"/>
      <c r="BQ142" s="68"/>
      <c r="BR142" s="68"/>
      <c r="BS142" s="68"/>
      <c r="BT142" s="69"/>
    </row>
    <row r="143" spans="1:72" ht="13.5">
      <c r="A143" s="66"/>
      <c r="B143" s="68" t="s">
        <v>792</v>
      </c>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68"/>
      <c r="BG143" s="68"/>
      <c r="BH143" s="68"/>
      <c r="BI143" s="68"/>
      <c r="BJ143" s="68"/>
      <c r="BK143" s="68"/>
      <c r="BL143" s="68"/>
      <c r="BM143" s="68"/>
      <c r="BN143" s="68"/>
      <c r="BO143" s="68"/>
      <c r="BP143" s="68"/>
      <c r="BQ143" s="68"/>
      <c r="BR143" s="68"/>
      <c r="BS143" s="68"/>
      <c r="BT143" s="69"/>
    </row>
    <row r="144" spans="1:72" ht="13.5">
      <c r="A144" s="66"/>
      <c r="B144" s="68" t="s">
        <v>793</v>
      </c>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c r="BG144" s="68"/>
      <c r="BH144" s="68"/>
      <c r="BI144" s="68"/>
      <c r="BJ144" s="68"/>
      <c r="BK144" s="68"/>
      <c r="BL144" s="68"/>
      <c r="BM144" s="68"/>
      <c r="BN144" s="68"/>
      <c r="BO144" s="68"/>
      <c r="BP144" s="68"/>
      <c r="BQ144" s="68"/>
      <c r="BR144" s="68"/>
      <c r="BS144" s="68"/>
      <c r="BT144" s="69"/>
    </row>
    <row r="145" spans="1:72" ht="3.75" customHeight="1">
      <c r="A145" s="66"/>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c r="BG145" s="68"/>
      <c r="BH145" s="68"/>
      <c r="BI145" s="68"/>
      <c r="BJ145" s="68"/>
      <c r="BK145" s="68"/>
      <c r="BL145" s="68"/>
      <c r="BM145" s="68"/>
      <c r="BN145" s="68"/>
      <c r="BO145" s="68"/>
      <c r="BP145" s="68"/>
      <c r="BQ145" s="68"/>
      <c r="BR145" s="68"/>
      <c r="BS145" s="68"/>
      <c r="BT145" s="69"/>
    </row>
    <row r="146" spans="1:72" ht="13.5">
      <c r="A146" s="66"/>
      <c r="B146" s="68"/>
      <c r="C146" s="68"/>
      <c r="D146" s="68"/>
      <c r="E146" s="68"/>
      <c r="F146" s="68"/>
      <c r="G146" s="68"/>
      <c r="H146" s="68"/>
      <c r="I146" s="68"/>
      <c r="J146" s="70" t="s">
        <v>796</v>
      </c>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c r="BG146" s="68"/>
      <c r="BH146" s="68"/>
      <c r="BI146" s="68"/>
      <c r="BJ146" s="68"/>
      <c r="BK146" s="68"/>
      <c r="BL146" s="68"/>
      <c r="BM146" s="68"/>
      <c r="BN146" s="68"/>
      <c r="BO146" s="68"/>
      <c r="BP146" s="68"/>
      <c r="BQ146" s="68"/>
      <c r="BR146" s="68"/>
      <c r="BS146" s="68"/>
      <c r="BT146" s="69"/>
    </row>
    <row r="147" spans="1:72" ht="3.75" customHeight="1">
      <c r="A147" s="66"/>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c r="BG147" s="68"/>
      <c r="BH147" s="68"/>
      <c r="BI147" s="68"/>
      <c r="BJ147" s="68"/>
      <c r="BK147" s="68"/>
      <c r="BL147" s="68"/>
      <c r="BM147" s="68"/>
      <c r="BN147" s="68"/>
      <c r="BO147" s="68"/>
      <c r="BP147" s="68"/>
      <c r="BQ147" s="68"/>
      <c r="BR147" s="68"/>
      <c r="BS147" s="68"/>
      <c r="BT147" s="69"/>
    </row>
    <row r="148" spans="1:72" ht="13.5">
      <c r="A148" s="66"/>
      <c r="B148" s="68"/>
      <c r="C148" s="68"/>
      <c r="D148" s="68"/>
      <c r="E148" s="68"/>
      <c r="F148" s="68"/>
      <c r="G148" s="68"/>
      <c r="H148" s="68"/>
      <c r="I148" s="68"/>
      <c r="J148" s="68"/>
      <c r="K148" s="68"/>
      <c r="L148" s="68"/>
      <c r="M148" s="68"/>
      <c r="N148" s="68"/>
      <c r="O148" s="68"/>
      <c r="P148" s="68"/>
      <c r="Q148" s="68"/>
      <c r="R148" s="68"/>
      <c r="S148" s="297" t="s">
        <v>794</v>
      </c>
      <c r="T148" s="297"/>
      <c r="U148" s="297"/>
      <c r="V148" s="297"/>
      <c r="W148" s="297"/>
      <c r="X148" s="68"/>
      <c r="Y148" s="295" t="s">
        <v>453</v>
      </c>
      <c r="Z148" s="295"/>
      <c r="AA148" s="295"/>
      <c r="AB148" s="295"/>
      <c r="AC148" s="295"/>
      <c r="AD148" s="295"/>
      <c r="AE148" s="295"/>
      <c r="AF148" s="295"/>
      <c r="AG148" s="295"/>
      <c r="AH148" s="295"/>
      <c r="AI148" s="295"/>
      <c r="AJ148" s="295"/>
      <c r="AK148" s="295"/>
      <c r="AL148" s="295"/>
      <c r="AM148" s="295"/>
      <c r="AN148" s="295"/>
      <c r="AO148" s="295"/>
      <c r="AP148" s="295"/>
      <c r="AQ148" s="295"/>
      <c r="AR148" s="295"/>
      <c r="AS148" s="295"/>
      <c r="AT148" s="295"/>
      <c r="AU148" s="295"/>
      <c r="AV148" s="295"/>
      <c r="AW148" s="68"/>
      <c r="AX148" s="68"/>
      <c r="AY148" s="68"/>
      <c r="AZ148" s="68"/>
      <c r="BA148" s="68"/>
      <c r="BB148" s="68"/>
      <c r="BC148" s="68"/>
      <c r="BD148" s="68"/>
      <c r="BE148" s="68"/>
      <c r="BF148" s="68"/>
      <c r="BG148" s="68"/>
      <c r="BH148" s="68"/>
      <c r="BI148" s="68"/>
      <c r="BJ148" s="68"/>
      <c r="BK148" s="68"/>
      <c r="BL148" s="68"/>
      <c r="BM148" s="68"/>
      <c r="BN148" s="68"/>
      <c r="BO148" s="68"/>
      <c r="BP148" s="68"/>
      <c r="BQ148" s="68"/>
      <c r="BR148" s="68"/>
      <c r="BS148" s="68"/>
      <c r="BT148" s="69"/>
    </row>
    <row r="149" spans="1:72" ht="13.5">
      <c r="A149" s="66"/>
      <c r="B149" s="261" t="s">
        <v>454</v>
      </c>
      <c r="C149" s="261"/>
      <c r="D149" s="261"/>
      <c r="E149" s="261"/>
      <c r="F149" s="261"/>
      <c r="G149" s="261"/>
      <c r="H149" s="261"/>
      <c r="I149" s="261"/>
      <c r="J149" s="261"/>
      <c r="K149" s="261"/>
      <c r="L149" s="261"/>
      <c r="M149" s="261"/>
      <c r="N149" s="261"/>
      <c r="O149" s="261"/>
      <c r="P149" s="261"/>
      <c r="Q149" s="261"/>
      <c r="R149" s="68"/>
      <c r="S149" s="290"/>
      <c r="T149" s="291"/>
      <c r="U149" s="291"/>
      <c r="V149" s="291"/>
      <c r="W149" s="292"/>
      <c r="X149" s="68"/>
      <c r="Y149" s="296">
        <f>IF(S149="","",VLOOKUP(S149,'科研費_細目マスタ'!$C$2:$D$322,2,FALSE))</f>
      </c>
      <c r="Z149" s="296"/>
      <c r="AA149" s="296"/>
      <c r="AB149" s="296"/>
      <c r="AC149" s="296"/>
      <c r="AD149" s="296"/>
      <c r="AE149" s="296"/>
      <c r="AF149" s="296"/>
      <c r="AG149" s="296"/>
      <c r="AH149" s="296"/>
      <c r="AI149" s="296"/>
      <c r="AJ149" s="296"/>
      <c r="AK149" s="296"/>
      <c r="AL149" s="296"/>
      <c r="AM149" s="296"/>
      <c r="AN149" s="296"/>
      <c r="AO149" s="296"/>
      <c r="AP149" s="296"/>
      <c r="AQ149" s="296"/>
      <c r="AR149" s="296"/>
      <c r="AS149" s="296"/>
      <c r="AT149" s="296"/>
      <c r="AU149" s="296"/>
      <c r="AV149" s="296"/>
      <c r="AW149" s="306" t="s">
        <v>797</v>
      </c>
      <c r="AX149" s="306"/>
      <c r="AY149" s="306"/>
      <c r="AZ149" s="306"/>
      <c r="BA149" s="306"/>
      <c r="BB149" s="306"/>
      <c r="BC149" s="306"/>
      <c r="BD149" s="306"/>
      <c r="BE149" s="306"/>
      <c r="BF149" s="306"/>
      <c r="BG149" s="306"/>
      <c r="BH149" s="306"/>
      <c r="BI149" s="306"/>
      <c r="BJ149" s="306"/>
      <c r="BK149" s="306"/>
      <c r="BL149" s="306"/>
      <c r="BM149" s="306"/>
      <c r="BN149" s="306"/>
      <c r="BO149" s="306"/>
      <c r="BP149" s="306"/>
      <c r="BQ149" s="306"/>
      <c r="BR149" s="306"/>
      <c r="BS149" s="306"/>
      <c r="BT149" s="307"/>
    </row>
    <row r="150" spans="1:72" ht="8.25" customHeight="1">
      <c r="A150" s="66"/>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68"/>
      <c r="BS150" s="68"/>
      <c r="BT150" s="69"/>
    </row>
    <row r="151" spans="1:72" ht="13.5">
      <c r="A151" s="66"/>
      <c r="B151" s="261" t="s">
        <v>455</v>
      </c>
      <c r="C151" s="261"/>
      <c r="D151" s="261"/>
      <c r="E151" s="261"/>
      <c r="F151" s="261"/>
      <c r="G151" s="261"/>
      <c r="H151" s="261"/>
      <c r="I151" s="261"/>
      <c r="J151" s="261"/>
      <c r="K151" s="261"/>
      <c r="L151" s="261"/>
      <c r="M151" s="261"/>
      <c r="N151" s="261"/>
      <c r="O151" s="261"/>
      <c r="P151" s="261"/>
      <c r="Q151" s="261"/>
      <c r="R151" s="68"/>
      <c r="S151" s="290"/>
      <c r="T151" s="291"/>
      <c r="U151" s="291"/>
      <c r="V151" s="291"/>
      <c r="W151" s="292"/>
      <c r="X151" s="68"/>
      <c r="Y151" s="296">
        <f>IF(S151="","",VLOOKUP(S151,'科研費_細目マスタ'!$C$2:$D$322,2,FALSE))</f>
      </c>
      <c r="Z151" s="296"/>
      <c r="AA151" s="296"/>
      <c r="AB151" s="296"/>
      <c r="AC151" s="296"/>
      <c r="AD151" s="296"/>
      <c r="AE151" s="296"/>
      <c r="AF151" s="296"/>
      <c r="AG151" s="296"/>
      <c r="AH151" s="296"/>
      <c r="AI151" s="296"/>
      <c r="AJ151" s="296"/>
      <c r="AK151" s="296"/>
      <c r="AL151" s="296"/>
      <c r="AM151" s="296"/>
      <c r="AN151" s="296"/>
      <c r="AO151" s="296"/>
      <c r="AP151" s="296"/>
      <c r="AQ151" s="296"/>
      <c r="AR151" s="296"/>
      <c r="AS151" s="296"/>
      <c r="AT151" s="296"/>
      <c r="AU151" s="296"/>
      <c r="AV151" s="296"/>
      <c r="AW151" s="306" t="s">
        <v>797</v>
      </c>
      <c r="AX151" s="306"/>
      <c r="AY151" s="306"/>
      <c r="AZ151" s="306"/>
      <c r="BA151" s="306"/>
      <c r="BB151" s="306"/>
      <c r="BC151" s="306"/>
      <c r="BD151" s="306"/>
      <c r="BE151" s="306"/>
      <c r="BF151" s="306"/>
      <c r="BG151" s="306"/>
      <c r="BH151" s="306"/>
      <c r="BI151" s="306"/>
      <c r="BJ151" s="306"/>
      <c r="BK151" s="306"/>
      <c r="BL151" s="306"/>
      <c r="BM151" s="306"/>
      <c r="BN151" s="306"/>
      <c r="BO151" s="306"/>
      <c r="BP151" s="306"/>
      <c r="BQ151" s="306"/>
      <c r="BR151" s="306"/>
      <c r="BS151" s="306"/>
      <c r="BT151" s="307"/>
    </row>
    <row r="152" spans="1:72" ht="8.25" customHeight="1">
      <c r="A152" s="66"/>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c r="BG152" s="68"/>
      <c r="BH152" s="68"/>
      <c r="BI152" s="68"/>
      <c r="BJ152" s="68"/>
      <c r="BK152" s="68"/>
      <c r="BL152" s="68"/>
      <c r="BM152" s="68"/>
      <c r="BN152" s="68"/>
      <c r="BO152" s="68"/>
      <c r="BP152" s="68"/>
      <c r="BQ152" s="68"/>
      <c r="BR152" s="68"/>
      <c r="BS152" s="68"/>
      <c r="BT152" s="69"/>
    </row>
    <row r="153" spans="1:72" ht="13.5">
      <c r="A153" s="66"/>
      <c r="B153" s="261" t="s">
        <v>456</v>
      </c>
      <c r="C153" s="261"/>
      <c r="D153" s="261"/>
      <c r="E153" s="261"/>
      <c r="F153" s="261"/>
      <c r="G153" s="261"/>
      <c r="H153" s="261"/>
      <c r="I153" s="261"/>
      <c r="J153" s="261"/>
      <c r="K153" s="261"/>
      <c r="L153" s="261"/>
      <c r="M153" s="261"/>
      <c r="N153" s="261"/>
      <c r="O153" s="261"/>
      <c r="P153" s="261"/>
      <c r="Q153" s="261"/>
      <c r="R153" s="68"/>
      <c r="S153" s="290"/>
      <c r="T153" s="291"/>
      <c r="U153" s="291"/>
      <c r="V153" s="291"/>
      <c r="W153" s="292"/>
      <c r="X153" s="68"/>
      <c r="Y153" s="296">
        <f>IF(S153="","",VLOOKUP(S153,'科研費_細目マスタ'!$C$2:$D$322,2,FALSE))</f>
      </c>
      <c r="Z153" s="296"/>
      <c r="AA153" s="296"/>
      <c r="AB153" s="296"/>
      <c r="AC153" s="296"/>
      <c r="AD153" s="296"/>
      <c r="AE153" s="296"/>
      <c r="AF153" s="296"/>
      <c r="AG153" s="296"/>
      <c r="AH153" s="296"/>
      <c r="AI153" s="296"/>
      <c r="AJ153" s="296"/>
      <c r="AK153" s="296"/>
      <c r="AL153" s="296"/>
      <c r="AM153" s="296"/>
      <c r="AN153" s="296"/>
      <c r="AO153" s="296"/>
      <c r="AP153" s="296"/>
      <c r="AQ153" s="296"/>
      <c r="AR153" s="296"/>
      <c r="AS153" s="296"/>
      <c r="AT153" s="296"/>
      <c r="AU153" s="296"/>
      <c r="AV153" s="296"/>
      <c r="AW153" s="306" t="s">
        <v>797</v>
      </c>
      <c r="AX153" s="306"/>
      <c r="AY153" s="306"/>
      <c r="AZ153" s="306"/>
      <c r="BA153" s="306"/>
      <c r="BB153" s="306"/>
      <c r="BC153" s="306"/>
      <c r="BD153" s="306"/>
      <c r="BE153" s="306"/>
      <c r="BF153" s="306"/>
      <c r="BG153" s="306"/>
      <c r="BH153" s="306"/>
      <c r="BI153" s="306"/>
      <c r="BJ153" s="306"/>
      <c r="BK153" s="306"/>
      <c r="BL153" s="306"/>
      <c r="BM153" s="306"/>
      <c r="BN153" s="306"/>
      <c r="BO153" s="306"/>
      <c r="BP153" s="306"/>
      <c r="BQ153" s="306"/>
      <c r="BR153" s="306"/>
      <c r="BS153" s="306"/>
      <c r="BT153" s="307"/>
    </row>
    <row r="154" spans="1:72" ht="3.75" customHeight="1">
      <c r="A154" s="66"/>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c r="BG154" s="68"/>
      <c r="BH154" s="68"/>
      <c r="BI154" s="68"/>
      <c r="BJ154" s="68"/>
      <c r="BK154" s="68"/>
      <c r="BL154" s="68"/>
      <c r="BM154" s="68"/>
      <c r="BN154" s="68"/>
      <c r="BO154" s="68"/>
      <c r="BP154" s="68"/>
      <c r="BQ154" s="68"/>
      <c r="BR154" s="68"/>
      <c r="BS154" s="68"/>
      <c r="BT154" s="69"/>
    </row>
    <row r="155" spans="1:72" ht="8.25" customHeight="1">
      <c r="A155" s="66"/>
      <c r="B155" s="68"/>
      <c r="C155" s="68"/>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c r="AR155" s="75"/>
      <c r="AS155" s="75"/>
      <c r="AT155" s="75"/>
      <c r="AU155" s="75"/>
      <c r="AV155" s="75"/>
      <c r="AW155" s="75"/>
      <c r="AX155" s="75"/>
      <c r="AY155" s="75"/>
      <c r="AZ155" s="75"/>
      <c r="BA155" s="75"/>
      <c r="BB155" s="75"/>
      <c r="BC155" s="75"/>
      <c r="BD155" s="75"/>
      <c r="BE155" s="75"/>
      <c r="BF155" s="75"/>
      <c r="BG155" s="75"/>
      <c r="BH155" s="75"/>
      <c r="BI155" s="75"/>
      <c r="BJ155" s="75"/>
      <c r="BK155" s="75"/>
      <c r="BL155" s="75"/>
      <c r="BM155" s="75"/>
      <c r="BN155" s="75"/>
      <c r="BO155" s="75"/>
      <c r="BP155" s="75"/>
      <c r="BQ155" s="75"/>
      <c r="BR155" s="68"/>
      <c r="BS155" s="68"/>
      <c r="BT155" s="69"/>
    </row>
    <row r="156" spans="1:72" ht="8.25" customHeight="1">
      <c r="A156" s="66"/>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68"/>
      <c r="BS156" s="68"/>
      <c r="BT156" s="69"/>
    </row>
    <row r="157" spans="1:72" ht="13.5">
      <c r="A157" s="66"/>
      <c r="B157" s="68" t="s">
        <v>720</v>
      </c>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c r="BG157" s="68"/>
      <c r="BH157" s="68"/>
      <c r="BI157" s="68"/>
      <c r="BJ157" s="68"/>
      <c r="BK157" s="68"/>
      <c r="BL157" s="68"/>
      <c r="BM157" s="68"/>
      <c r="BN157" s="68"/>
      <c r="BO157" s="68"/>
      <c r="BP157" s="68"/>
      <c r="BQ157" s="68"/>
      <c r="BR157" s="68"/>
      <c r="BS157" s="68"/>
      <c r="BT157" s="69"/>
    </row>
    <row r="158" spans="1:72" ht="8.25" customHeight="1">
      <c r="A158" s="66"/>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c r="BG158" s="68"/>
      <c r="BH158" s="68"/>
      <c r="BI158" s="68"/>
      <c r="BJ158" s="68"/>
      <c r="BK158" s="68"/>
      <c r="BL158" s="68"/>
      <c r="BM158" s="68"/>
      <c r="BN158" s="68"/>
      <c r="BO158" s="68"/>
      <c r="BP158" s="68"/>
      <c r="BQ158" s="68"/>
      <c r="BR158" s="68"/>
      <c r="BS158" s="68"/>
      <c r="BT158" s="69"/>
    </row>
    <row r="159" spans="1:72" ht="13.5">
      <c r="A159" s="66"/>
      <c r="B159" s="261" t="s">
        <v>457</v>
      </c>
      <c r="C159" s="261"/>
      <c r="D159" s="261"/>
      <c r="E159" s="261"/>
      <c r="F159" s="261"/>
      <c r="G159" s="261"/>
      <c r="H159" s="261"/>
      <c r="I159" s="261"/>
      <c r="J159" s="281"/>
      <c r="K159" s="282"/>
      <c r="L159" s="282"/>
      <c r="M159" s="282"/>
      <c r="N159" s="282"/>
      <c r="O159" s="282"/>
      <c r="P159" s="282"/>
      <c r="Q159" s="282"/>
      <c r="R159" s="282"/>
      <c r="S159" s="282"/>
      <c r="T159" s="282"/>
      <c r="U159" s="282"/>
      <c r="V159" s="282"/>
      <c r="W159" s="282"/>
      <c r="X159" s="282"/>
      <c r="Y159" s="282"/>
      <c r="Z159" s="282"/>
      <c r="AA159" s="282"/>
      <c r="AB159" s="282"/>
      <c r="AC159" s="282"/>
      <c r="AD159" s="282"/>
      <c r="AE159" s="282"/>
      <c r="AF159" s="282"/>
      <c r="AG159" s="282"/>
      <c r="AH159" s="282"/>
      <c r="AI159" s="282"/>
      <c r="AJ159" s="282"/>
      <c r="AK159" s="282"/>
      <c r="AL159" s="282"/>
      <c r="AM159" s="282"/>
      <c r="AN159" s="282"/>
      <c r="AO159" s="282"/>
      <c r="AP159" s="282"/>
      <c r="AQ159" s="282"/>
      <c r="AR159" s="282"/>
      <c r="AS159" s="282"/>
      <c r="AT159" s="282"/>
      <c r="AU159" s="282"/>
      <c r="AV159" s="282"/>
      <c r="AW159" s="282"/>
      <c r="AX159" s="282"/>
      <c r="AY159" s="282"/>
      <c r="AZ159" s="282"/>
      <c r="BA159" s="282"/>
      <c r="BB159" s="282"/>
      <c r="BC159" s="282"/>
      <c r="BD159" s="282"/>
      <c r="BE159" s="282"/>
      <c r="BF159" s="282"/>
      <c r="BG159" s="282"/>
      <c r="BH159" s="282"/>
      <c r="BI159" s="282"/>
      <c r="BJ159" s="282"/>
      <c r="BK159" s="282"/>
      <c r="BL159" s="282"/>
      <c r="BM159" s="282"/>
      <c r="BN159" s="282"/>
      <c r="BO159" s="282"/>
      <c r="BP159" s="282"/>
      <c r="BQ159" s="282"/>
      <c r="BR159" s="283"/>
      <c r="BS159" s="68"/>
      <c r="BT159" s="69"/>
    </row>
    <row r="160" spans="1:72" ht="13.5">
      <c r="A160" s="66"/>
      <c r="B160" s="68"/>
      <c r="C160" s="68"/>
      <c r="D160" s="68"/>
      <c r="E160" s="68"/>
      <c r="F160" s="68"/>
      <c r="G160" s="68"/>
      <c r="H160" s="68"/>
      <c r="I160" s="68"/>
      <c r="J160" s="284"/>
      <c r="K160" s="285"/>
      <c r="L160" s="285"/>
      <c r="M160" s="285"/>
      <c r="N160" s="285"/>
      <c r="O160" s="285"/>
      <c r="P160" s="285"/>
      <c r="Q160" s="285"/>
      <c r="R160" s="285"/>
      <c r="S160" s="285"/>
      <c r="T160" s="285"/>
      <c r="U160" s="285"/>
      <c r="V160" s="285"/>
      <c r="W160" s="285"/>
      <c r="X160" s="285"/>
      <c r="Y160" s="285"/>
      <c r="Z160" s="285"/>
      <c r="AA160" s="285"/>
      <c r="AB160" s="285"/>
      <c r="AC160" s="285"/>
      <c r="AD160" s="285"/>
      <c r="AE160" s="285"/>
      <c r="AF160" s="285"/>
      <c r="AG160" s="285"/>
      <c r="AH160" s="285"/>
      <c r="AI160" s="285"/>
      <c r="AJ160" s="285"/>
      <c r="AK160" s="285"/>
      <c r="AL160" s="285"/>
      <c r="AM160" s="285"/>
      <c r="AN160" s="285"/>
      <c r="AO160" s="285"/>
      <c r="AP160" s="285"/>
      <c r="AQ160" s="285"/>
      <c r="AR160" s="285"/>
      <c r="AS160" s="285"/>
      <c r="AT160" s="285"/>
      <c r="AU160" s="285"/>
      <c r="AV160" s="285"/>
      <c r="AW160" s="285"/>
      <c r="AX160" s="285"/>
      <c r="AY160" s="285"/>
      <c r="AZ160" s="285"/>
      <c r="BA160" s="285"/>
      <c r="BB160" s="285"/>
      <c r="BC160" s="285"/>
      <c r="BD160" s="285"/>
      <c r="BE160" s="285"/>
      <c r="BF160" s="285"/>
      <c r="BG160" s="285"/>
      <c r="BH160" s="285"/>
      <c r="BI160" s="285"/>
      <c r="BJ160" s="285"/>
      <c r="BK160" s="285"/>
      <c r="BL160" s="285"/>
      <c r="BM160" s="285"/>
      <c r="BN160" s="285"/>
      <c r="BO160" s="285"/>
      <c r="BP160" s="285"/>
      <c r="BQ160" s="285"/>
      <c r="BR160" s="286"/>
      <c r="BS160" s="68"/>
      <c r="BT160" s="69"/>
    </row>
    <row r="161" spans="1:72" ht="3.75" customHeight="1">
      <c r="A161" s="66"/>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c r="BG161" s="68"/>
      <c r="BH161" s="68"/>
      <c r="BI161" s="68"/>
      <c r="BJ161" s="68"/>
      <c r="BK161" s="68"/>
      <c r="BL161" s="68"/>
      <c r="BM161" s="68"/>
      <c r="BN161" s="68"/>
      <c r="BO161" s="68"/>
      <c r="BP161" s="68"/>
      <c r="BQ161" s="68"/>
      <c r="BR161" s="68"/>
      <c r="BS161" s="68"/>
      <c r="BT161" s="69"/>
    </row>
    <row r="162" spans="1:72" ht="13.5">
      <c r="A162" s="66"/>
      <c r="B162" s="261" t="s">
        <v>458</v>
      </c>
      <c r="C162" s="261"/>
      <c r="D162" s="261"/>
      <c r="E162" s="261"/>
      <c r="F162" s="261"/>
      <c r="G162" s="261"/>
      <c r="H162" s="261"/>
      <c r="I162" s="261"/>
      <c r="J162" s="229"/>
      <c r="K162" s="230"/>
      <c r="L162" s="230"/>
      <c r="M162" s="230"/>
      <c r="N162" s="230"/>
      <c r="O162" s="230"/>
      <c r="P162" s="230"/>
      <c r="Q162" s="230"/>
      <c r="R162" s="230"/>
      <c r="S162" s="230"/>
      <c r="T162" s="230"/>
      <c r="U162" s="230"/>
      <c r="V162" s="230"/>
      <c r="W162" s="230"/>
      <c r="X162" s="230"/>
      <c r="Y162" s="230"/>
      <c r="Z162" s="230"/>
      <c r="AA162" s="230"/>
      <c r="AB162" s="230"/>
      <c r="AC162" s="230"/>
      <c r="AD162" s="230"/>
      <c r="AE162" s="230"/>
      <c r="AF162" s="230"/>
      <c r="AG162" s="230"/>
      <c r="AH162" s="230"/>
      <c r="AI162" s="230"/>
      <c r="AJ162" s="230"/>
      <c r="AK162" s="230"/>
      <c r="AL162" s="230"/>
      <c r="AM162" s="230"/>
      <c r="AN162" s="230"/>
      <c r="AO162" s="230"/>
      <c r="AP162" s="230"/>
      <c r="AQ162" s="230"/>
      <c r="AR162" s="230"/>
      <c r="AS162" s="230"/>
      <c r="AT162" s="230"/>
      <c r="AU162" s="230"/>
      <c r="AV162" s="230"/>
      <c r="AW162" s="230"/>
      <c r="AX162" s="230"/>
      <c r="AY162" s="230"/>
      <c r="AZ162" s="230"/>
      <c r="BA162" s="230"/>
      <c r="BB162" s="230"/>
      <c r="BC162" s="230"/>
      <c r="BD162" s="230"/>
      <c r="BE162" s="230"/>
      <c r="BF162" s="230"/>
      <c r="BG162" s="230"/>
      <c r="BH162" s="230"/>
      <c r="BI162" s="230"/>
      <c r="BJ162" s="230"/>
      <c r="BK162" s="230"/>
      <c r="BL162" s="230"/>
      <c r="BM162" s="230"/>
      <c r="BN162" s="230"/>
      <c r="BO162" s="230"/>
      <c r="BP162" s="230"/>
      <c r="BQ162" s="230"/>
      <c r="BR162" s="231"/>
      <c r="BS162" s="68"/>
      <c r="BT162" s="69"/>
    </row>
    <row r="163" spans="1:72" ht="13.5">
      <c r="A163" s="66"/>
      <c r="B163" s="68"/>
      <c r="C163" s="68"/>
      <c r="D163" s="68"/>
      <c r="E163" s="68"/>
      <c r="F163" s="68"/>
      <c r="G163" s="68"/>
      <c r="H163" s="68"/>
      <c r="I163" s="68"/>
      <c r="J163" s="232"/>
      <c r="K163" s="233"/>
      <c r="L163" s="233"/>
      <c r="M163" s="233"/>
      <c r="N163" s="233"/>
      <c r="O163" s="233"/>
      <c r="P163" s="233"/>
      <c r="Q163" s="233"/>
      <c r="R163" s="233"/>
      <c r="S163" s="233"/>
      <c r="T163" s="233"/>
      <c r="U163" s="233"/>
      <c r="V163" s="233"/>
      <c r="W163" s="233"/>
      <c r="X163" s="233"/>
      <c r="Y163" s="233"/>
      <c r="Z163" s="233"/>
      <c r="AA163" s="233"/>
      <c r="AB163" s="233"/>
      <c r="AC163" s="233"/>
      <c r="AD163" s="233"/>
      <c r="AE163" s="233"/>
      <c r="AF163" s="233"/>
      <c r="AG163" s="233"/>
      <c r="AH163" s="233"/>
      <c r="AI163" s="233"/>
      <c r="AJ163" s="233"/>
      <c r="AK163" s="233"/>
      <c r="AL163" s="233"/>
      <c r="AM163" s="233"/>
      <c r="AN163" s="233"/>
      <c r="AO163" s="233"/>
      <c r="AP163" s="233"/>
      <c r="AQ163" s="233"/>
      <c r="AR163" s="233"/>
      <c r="AS163" s="233"/>
      <c r="AT163" s="233"/>
      <c r="AU163" s="233"/>
      <c r="AV163" s="233"/>
      <c r="AW163" s="233"/>
      <c r="AX163" s="233"/>
      <c r="AY163" s="233"/>
      <c r="AZ163" s="233"/>
      <c r="BA163" s="233"/>
      <c r="BB163" s="233"/>
      <c r="BC163" s="233"/>
      <c r="BD163" s="233"/>
      <c r="BE163" s="233"/>
      <c r="BF163" s="233"/>
      <c r="BG163" s="233"/>
      <c r="BH163" s="233"/>
      <c r="BI163" s="233"/>
      <c r="BJ163" s="233"/>
      <c r="BK163" s="233"/>
      <c r="BL163" s="233"/>
      <c r="BM163" s="233"/>
      <c r="BN163" s="233"/>
      <c r="BO163" s="233"/>
      <c r="BP163" s="233"/>
      <c r="BQ163" s="233"/>
      <c r="BR163" s="234"/>
      <c r="BS163" s="68"/>
      <c r="BT163" s="69"/>
    </row>
    <row r="164" spans="1:72" ht="3.75" customHeight="1">
      <c r="A164" s="66"/>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c r="BG164" s="68"/>
      <c r="BH164" s="68"/>
      <c r="BI164" s="68"/>
      <c r="BJ164" s="68"/>
      <c r="BK164" s="68"/>
      <c r="BL164" s="68"/>
      <c r="BM164" s="68"/>
      <c r="BN164" s="68"/>
      <c r="BO164" s="68"/>
      <c r="BP164" s="68"/>
      <c r="BQ164" s="68"/>
      <c r="BR164" s="68"/>
      <c r="BS164" s="68"/>
      <c r="BT164" s="69"/>
    </row>
    <row r="165" spans="1:72" ht="13.5">
      <c r="A165" s="66"/>
      <c r="B165" s="261" t="s">
        <v>459</v>
      </c>
      <c r="C165" s="261"/>
      <c r="D165" s="261"/>
      <c r="E165" s="261"/>
      <c r="F165" s="261"/>
      <c r="G165" s="261"/>
      <c r="H165" s="261"/>
      <c r="I165" s="261"/>
      <c r="J165" s="229"/>
      <c r="K165" s="230"/>
      <c r="L165" s="230"/>
      <c r="M165" s="230"/>
      <c r="N165" s="230"/>
      <c r="O165" s="230"/>
      <c r="P165" s="230"/>
      <c r="Q165" s="230"/>
      <c r="R165" s="230"/>
      <c r="S165" s="230"/>
      <c r="T165" s="230"/>
      <c r="U165" s="230"/>
      <c r="V165" s="230"/>
      <c r="W165" s="230"/>
      <c r="X165" s="230"/>
      <c r="Y165" s="230"/>
      <c r="Z165" s="230"/>
      <c r="AA165" s="230"/>
      <c r="AB165" s="230"/>
      <c r="AC165" s="230"/>
      <c r="AD165" s="230"/>
      <c r="AE165" s="230"/>
      <c r="AF165" s="230"/>
      <c r="AG165" s="230"/>
      <c r="AH165" s="230"/>
      <c r="AI165" s="230"/>
      <c r="AJ165" s="230"/>
      <c r="AK165" s="230"/>
      <c r="AL165" s="230"/>
      <c r="AM165" s="230"/>
      <c r="AN165" s="230"/>
      <c r="AO165" s="230"/>
      <c r="AP165" s="230"/>
      <c r="AQ165" s="230"/>
      <c r="AR165" s="230"/>
      <c r="AS165" s="230"/>
      <c r="AT165" s="230"/>
      <c r="AU165" s="230"/>
      <c r="AV165" s="230"/>
      <c r="AW165" s="230"/>
      <c r="AX165" s="230"/>
      <c r="AY165" s="230"/>
      <c r="AZ165" s="230"/>
      <c r="BA165" s="230"/>
      <c r="BB165" s="230"/>
      <c r="BC165" s="230"/>
      <c r="BD165" s="230"/>
      <c r="BE165" s="230"/>
      <c r="BF165" s="230"/>
      <c r="BG165" s="230"/>
      <c r="BH165" s="230"/>
      <c r="BI165" s="230"/>
      <c r="BJ165" s="230"/>
      <c r="BK165" s="230"/>
      <c r="BL165" s="230"/>
      <c r="BM165" s="230"/>
      <c r="BN165" s="230"/>
      <c r="BO165" s="230"/>
      <c r="BP165" s="230"/>
      <c r="BQ165" s="230"/>
      <c r="BR165" s="231"/>
      <c r="BS165" s="68"/>
      <c r="BT165" s="69"/>
    </row>
    <row r="166" spans="1:72" ht="13.5">
      <c r="A166" s="66"/>
      <c r="B166" s="68"/>
      <c r="C166" s="68"/>
      <c r="D166" s="68"/>
      <c r="E166" s="68"/>
      <c r="F166" s="68"/>
      <c r="G166" s="68"/>
      <c r="H166" s="68"/>
      <c r="I166" s="68"/>
      <c r="J166" s="232"/>
      <c r="K166" s="233"/>
      <c r="L166" s="233"/>
      <c r="M166" s="233"/>
      <c r="N166" s="233"/>
      <c r="O166" s="233"/>
      <c r="P166" s="233"/>
      <c r="Q166" s="233"/>
      <c r="R166" s="233"/>
      <c r="S166" s="233"/>
      <c r="T166" s="233"/>
      <c r="U166" s="233"/>
      <c r="V166" s="233"/>
      <c r="W166" s="233"/>
      <c r="X166" s="233"/>
      <c r="Y166" s="233"/>
      <c r="Z166" s="233"/>
      <c r="AA166" s="233"/>
      <c r="AB166" s="233"/>
      <c r="AC166" s="233"/>
      <c r="AD166" s="233"/>
      <c r="AE166" s="233"/>
      <c r="AF166" s="233"/>
      <c r="AG166" s="233"/>
      <c r="AH166" s="233"/>
      <c r="AI166" s="233"/>
      <c r="AJ166" s="233"/>
      <c r="AK166" s="233"/>
      <c r="AL166" s="233"/>
      <c r="AM166" s="233"/>
      <c r="AN166" s="233"/>
      <c r="AO166" s="233"/>
      <c r="AP166" s="233"/>
      <c r="AQ166" s="233"/>
      <c r="AR166" s="233"/>
      <c r="AS166" s="233"/>
      <c r="AT166" s="233"/>
      <c r="AU166" s="233"/>
      <c r="AV166" s="233"/>
      <c r="AW166" s="233"/>
      <c r="AX166" s="233"/>
      <c r="AY166" s="233"/>
      <c r="AZ166" s="233"/>
      <c r="BA166" s="233"/>
      <c r="BB166" s="233"/>
      <c r="BC166" s="233"/>
      <c r="BD166" s="233"/>
      <c r="BE166" s="233"/>
      <c r="BF166" s="233"/>
      <c r="BG166" s="233"/>
      <c r="BH166" s="233"/>
      <c r="BI166" s="233"/>
      <c r="BJ166" s="233"/>
      <c r="BK166" s="233"/>
      <c r="BL166" s="233"/>
      <c r="BM166" s="233"/>
      <c r="BN166" s="233"/>
      <c r="BO166" s="233"/>
      <c r="BP166" s="233"/>
      <c r="BQ166" s="233"/>
      <c r="BR166" s="234"/>
      <c r="BS166" s="68"/>
      <c r="BT166" s="69"/>
    </row>
    <row r="167" spans="1:72" ht="8.25" customHeight="1">
      <c r="A167" s="66"/>
      <c r="B167" s="68"/>
      <c r="C167" s="68"/>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75"/>
      <c r="BI167" s="75"/>
      <c r="BJ167" s="75"/>
      <c r="BK167" s="75"/>
      <c r="BL167" s="75"/>
      <c r="BM167" s="75"/>
      <c r="BN167" s="75"/>
      <c r="BO167" s="75"/>
      <c r="BP167" s="75"/>
      <c r="BQ167" s="75"/>
      <c r="BR167" s="68"/>
      <c r="BS167" s="68"/>
      <c r="BT167" s="69"/>
    </row>
    <row r="168" spans="1:72" ht="8.25" customHeight="1">
      <c r="A168" s="66"/>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c r="BG168" s="68"/>
      <c r="BH168" s="68"/>
      <c r="BI168" s="68"/>
      <c r="BJ168" s="68"/>
      <c r="BK168" s="68"/>
      <c r="BL168" s="68"/>
      <c r="BM168" s="68"/>
      <c r="BN168" s="68"/>
      <c r="BO168" s="68"/>
      <c r="BP168" s="68"/>
      <c r="BQ168" s="68"/>
      <c r="BR168" s="68"/>
      <c r="BS168" s="68"/>
      <c r="BT168" s="69"/>
    </row>
    <row r="169" spans="1:72" ht="13.5">
      <c r="A169" s="66"/>
      <c r="B169" s="68" t="s">
        <v>721</v>
      </c>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8"/>
      <c r="BO169" s="68"/>
      <c r="BP169" s="68"/>
      <c r="BQ169" s="68"/>
      <c r="BR169" s="68"/>
      <c r="BS169" s="68"/>
      <c r="BT169" s="69"/>
    </row>
    <row r="170" spans="1:72" ht="8.25" customHeight="1">
      <c r="A170" s="66"/>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c r="BG170" s="68"/>
      <c r="BH170" s="68"/>
      <c r="BI170" s="68"/>
      <c r="BJ170" s="68"/>
      <c r="BK170" s="68"/>
      <c r="BL170" s="68"/>
      <c r="BM170" s="68"/>
      <c r="BN170" s="68"/>
      <c r="BO170" s="68"/>
      <c r="BP170" s="68"/>
      <c r="BQ170" s="68"/>
      <c r="BR170" s="68"/>
      <c r="BS170" s="68"/>
      <c r="BT170" s="69"/>
    </row>
    <row r="171" spans="1:72" ht="13.5">
      <c r="A171" s="66"/>
      <c r="B171" s="261" t="s">
        <v>460</v>
      </c>
      <c r="C171" s="261"/>
      <c r="D171" s="261"/>
      <c r="E171" s="261"/>
      <c r="F171" s="261"/>
      <c r="G171" s="261"/>
      <c r="H171" s="261"/>
      <c r="I171" s="261"/>
      <c r="J171" s="261"/>
      <c r="K171" s="261"/>
      <c r="L171" s="261"/>
      <c r="M171" s="266"/>
      <c r="N171" s="267"/>
      <c r="O171" s="267"/>
      <c r="P171" s="267"/>
      <c r="Q171" s="267"/>
      <c r="R171" s="267"/>
      <c r="S171" s="267"/>
      <c r="T171" s="267"/>
      <c r="U171" s="267"/>
      <c r="V171" s="267"/>
      <c r="W171" s="267"/>
      <c r="X171" s="267"/>
      <c r="Y171" s="267"/>
      <c r="Z171" s="267"/>
      <c r="AA171" s="267"/>
      <c r="AB171" s="267"/>
      <c r="AC171" s="267"/>
      <c r="AD171" s="267"/>
      <c r="AE171" s="267"/>
      <c r="AF171" s="267"/>
      <c r="AG171" s="267"/>
      <c r="AH171" s="267"/>
      <c r="AI171" s="267"/>
      <c r="AJ171" s="267"/>
      <c r="AK171" s="267"/>
      <c r="AL171" s="267"/>
      <c r="AM171" s="267"/>
      <c r="AN171" s="267"/>
      <c r="AO171" s="267"/>
      <c r="AP171" s="267"/>
      <c r="AQ171" s="267"/>
      <c r="AR171" s="267"/>
      <c r="AS171" s="267"/>
      <c r="AT171" s="267"/>
      <c r="AU171" s="267"/>
      <c r="AV171" s="267"/>
      <c r="AW171" s="267"/>
      <c r="AX171" s="267"/>
      <c r="AY171" s="267"/>
      <c r="AZ171" s="267"/>
      <c r="BA171" s="267"/>
      <c r="BB171" s="267"/>
      <c r="BC171" s="267"/>
      <c r="BD171" s="267"/>
      <c r="BE171" s="267"/>
      <c r="BF171" s="267"/>
      <c r="BG171" s="267"/>
      <c r="BH171" s="267"/>
      <c r="BI171" s="267"/>
      <c r="BJ171" s="267"/>
      <c r="BK171" s="267"/>
      <c r="BL171" s="267"/>
      <c r="BM171" s="267"/>
      <c r="BN171" s="267"/>
      <c r="BO171" s="267"/>
      <c r="BP171" s="267"/>
      <c r="BQ171" s="267"/>
      <c r="BR171" s="268"/>
      <c r="BS171" s="68"/>
      <c r="BT171" s="69"/>
    </row>
    <row r="172" spans="1:72" ht="3.75" customHeight="1">
      <c r="A172" s="66"/>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c r="BG172" s="68"/>
      <c r="BH172" s="68"/>
      <c r="BI172" s="68"/>
      <c r="BJ172" s="68"/>
      <c r="BK172" s="68"/>
      <c r="BL172" s="68"/>
      <c r="BM172" s="68"/>
      <c r="BN172" s="68"/>
      <c r="BO172" s="68"/>
      <c r="BP172" s="68"/>
      <c r="BQ172" s="68"/>
      <c r="BR172" s="68"/>
      <c r="BS172" s="68"/>
      <c r="BT172" s="69"/>
    </row>
    <row r="173" spans="1:72" ht="13.5">
      <c r="A173" s="66"/>
      <c r="B173" s="261" t="s">
        <v>461</v>
      </c>
      <c r="C173" s="261"/>
      <c r="D173" s="261"/>
      <c r="E173" s="261"/>
      <c r="F173" s="261"/>
      <c r="G173" s="261"/>
      <c r="H173" s="261"/>
      <c r="I173" s="261"/>
      <c r="J173" s="261"/>
      <c r="K173" s="261"/>
      <c r="L173" s="261"/>
      <c r="M173" s="266"/>
      <c r="N173" s="267"/>
      <c r="O173" s="267"/>
      <c r="P173" s="267"/>
      <c r="Q173" s="267"/>
      <c r="R173" s="267"/>
      <c r="S173" s="267"/>
      <c r="T173" s="267"/>
      <c r="U173" s="267"/>
      <c r="V173" s="267"/>
      <c r="W173" s="267"/>
      <c r="X173" s="267"/>
      <c r="Y173" s="267"/>
      <c r="Z173" s="267"/>
      <c r="AA173" s="267"/>
      <c r="AB173" s="267"/>
      <c r="AC173" s="267"/>
      <c r="AD173" s="267"/>
      <c r="AE173" s="267"/>
      <c r="AF173" s="267"/>
      <c r="AG173" s="267"/>
      <c r="AH173" s="267"/>
      <c r="AI173" s="267"/>
      <c r="AJ173" s="267"/>
      <c r="AK173" s="267"/>
      <c r="AL173" s="267"/>
      <c r="AM173" s="267"/>
      <c r="AN173" s="267"/>
      <c r="AO173" s="267"/>
      <c r="AP173" s="267"/>
      <c r="AQ173" s="267"/>
      <c r="AR173" s="267"/>
      <c r="AS173" s="267"/>
      <c r="AT173" s="267"/>
      <c r="AU173" s="267"/>
      <c r="AV173" s="267"/>
      <c r="AW173" s="267"/>
      <c r="AX173" s="267"/>
      <c r="AY173" s="267"/>
      <c r="AZ173" s="267"/>
      <c r="BA173" s="267"/>
      <c r="BB173" s="267"/>
      <c r="BC173" s="267"/>
      <c r="BD173" s="267"/>
      <c r="BE173" s="267"/>
      <c r="BF173" s="267"/>
      <c r="BG173" s="267"/>
      <c r="BH173" s="267"/>
      <c r="BI173" s="267"/>
      <c r="BJ173" s="267"/>
      <c r="BK173" s="267"/>
      <c r="BL173" s="267"/>
      <c r="BM173" s="267"/>
      <c r="BN173" s="267"/>
      <c r="BO173" s="267"/>
      <c r="BP173" s="267"/>
      <c r="BQ173" s="267"/>
      <c r="BR173" s="268"/>
      <c r="BS173" s="68"/>
      <c r="BT173" s="69"/>
    </row>
    <row r="174" spans="1:72" ht="3.75" customHeight="1">
      <c r="A174" s="66"/>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c r="BG174" s="68"/>
      <c r="BH174" s="68"/>
      <c r="BI174" s="68"/>
      <c r="BJ174" s="68"/>
      <c r="BK174" s="68"/>
      <c r="BL174" s="68"/>
      <c r="BM174" s="68"/>
      <c r="BN174" s="68"/>
      <c r="BO174" s="68"/>
      <c r="BP174" s="68"/>
      <c r="BQ174" s="68"/>
      <c r="BR174" s="68"/>
      <c r="BS174" s="68"/>
      <c r="BT174" s="69"/>
    </row>
    <row r="175" spans="1:72" ht="13.5">
      <c r="A175" s="66"/>
      <c r="B175" s="261" t="s">
        <v>462</v>
      </c>
      <c r="C175" s="261"/>
      <c r="D175" s="261"/>
      <c r="E175" s="261"/>
      <c r="F175" s="261"/>
      <c r="G175" s="261"/>
      <c r="H175" s="261"/>
      <c r="I175" s="261"/>
      <c r="J175" s="261"/>
      <c r="K175" s="261"/>
      <c r="L175" s="261"/>
      <c r="M175" s="266"/>
      <c r="N175" s="267"/>
      <c r="O175" s="267"/>
      <c r="P175" s="267"/>
      <c r="Q175" s="267"/>
      <c r="R175" s="267"/>
      <c r="S175" s="267"/>
      <c r="T175" s="267"/>
      <c r="U175" s="267"/>
      <c r="V175" s="267"/>
      <c r="W175" s="267"/>
      <c r="X175" s="267"/>
      <c r="Y175" s="267"/>
      <c r="Z175" s="267"/>
      <c r="AA175" s="267"/>
      <c r="AB175" s="267"/>
      <c r="AC175" s="267"/>
      <c r="AD175" s="267"/>
      <c r="AE175" s="267"/>
      <c r="AF175" s="267"/>
      <c r="AG175" s="267"/>
      <c r="AH175" s="267"/>
      <c r="AI175" s="267"/>
      <c r="AJ175" s="267"/>
      <c r="AK175" s="267"/>
      <c r="AL175" s="267"/>
      <c r="AM175" s="267"/>
      <c r="AN175" s="267"/>
      <c r="AO175" s="267"/>
      <c r="AP175" s="267"/>
      <c r="AQ175" s="267"/>
      <c r="AR175" s="267"/>
      <c r="AS175" s="267"/>
      <c r="AT175" s="267"/>
      <c r="AU175" s="267"/>
      <c r="AV175" s="267"/>
      <c r="AW175" s="267"/>
      <c r="AX175" s="267"/>
      <c r="AY175" s="267"/>
      <c r="AZ175" s="267"/>
      <c r="BA175" s="267"/>
      <c r="BB175" s="267"/>
      <c r="BC175" s="267"/>
      <c r="BD175" s="267"/>
      <c r="BE175" s="267"/>
      <c r="BF175" s="267"/>
      <c r="BG175" s="267"/>
      <c r="BH175" s="267"/>
      <c r="BI175" s="267"/>
      <c r="BJ175" s="267"/>
      <c r="BK175" s="267"/>
      <c r="BL175" s="267"/>
      <c r="BM175" s="267"/>
      <c r="BN175" s="267"/>
      <c r="BO175" s="267"/>
      <c r="BP175" s="267"/>
      <c r="BQ175" s="267"/>
      <c r="BR175" s="268"/>
      <c r="BS175" s="68"/>
      <c r="BT175" s="69"/>
    </row>
    <row r="176" spans="1:72" ht="8.25" customHeight="1">
      <c r="A176" s="66"/>
      <c r="B176" s="68"/>
      <c r="C176" s="68"/>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c r="AR176" s="75"/>
      <c r="AS176" s="75"/>
      <c r="AT176" s="75"/>
      <c r="AU176" s="75"/>
      <c r="AV176" s="75"/>
      <c r="AW176" s="75"/>
      <c r="AX176" s="75"/>
      <c r="AY176" s="75"/>
      <c r="AZ176" s="75"/>
      <c r="BA176" s="75"/>
      <c r="BB176" s="75"/>
      <c r="BC176" s="75"/>
      <c r="BD176" s="75"/>
      <c r="BE176" s="75"/>
      <c r="BF176" s="75"/>
      <c r="BG176" s="75"/>
      <c r="BH176" s="75"/>
      <c r="BI176" s="75"/>
      <c r="BJ176" s="75"/>
      <c r="BK176" s="75"/>
      <c r="BL176" s="75"/>
      <c r="BM176" s="75"/>
      <c r="BN176" s="75"/>
      <c r="BO176" s="75"/>
      <c r="BP176" s="75"/>
      <c r="BQ176" s="75"/>
      <c r="BR176" s="68"/>
      <c r="BS176" s="68"/>
      <c r="BT176" s="69"/>
    </row>
    <row r="177" spans="1:72" ht="8.25" customHeight="1">
      <c r="A177" s="66"/>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68"/>
      <c r="BS177" s="68"/>
      <c r="BT177" s="69"/>
    </row>
    <row r="178" spans="1:72" ht="13.5">
      <c r="A178" s="66"/>
      <c r="B178" s="68" t="s">
        <v>722</v>
      </c>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c r="BG178" s="68"/>
      <c r="BH178" s="68"/>
      <c r="BI178" s="68"/>
      <c r="BJ178" s="68"/>
      <c r="BK178" s="68"/>
      <c r="BL178" s="68"/>
      <c r="BM178" s="68"/>
      <c r="BN178" s="68"/>
      <c r="BO178" s="68"/>
      <c r="BP178" s="68"/>
      <c r="BQ178" s="68"/>
      <c r="BR178" s="68"/>
      <c r="BS178" s="68"/>
      <c r="BT178" s="69"/>
    </row>
    <row r="179" spans="1:72" ht="8.25" customHeight="1">
      <c r="A179" s="66"/>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c r="BG179" s="68"/>
      <c r="BH179" s="68"/>
      <c r="BI179" s="68"/>
      <c r="BJ179" s="68"/>
      <c r="BK179" s="68"/>
      <c r="BL179" s="68"/>
      <c r="BM179" s="68"/>
      <c r="BN179" s="68"/>
      <c r="BO179" s="68"/>
      <c r="BP179" s="68"/>
      <c r="BQ179" s="68"/>
      <c r="BR179" s="68"/>
      <c r="BS179" s="68"/>
      <c r="BT179" s="69"/>
    </row>
    <row r="180" spans="1:72" ht="13.5">
      <c r="A180" s="66"/>
      <c r="B180" s="261" t="s">
        <v>463</v>
      </c>
      <c r="C180" s="261"/>
      <c r="D180" s="261"/>
      <c r="E180" s="261"/>
      <c r="F180" s="261"/>
      <c r="G180" s="261"/>
      <c r="H180" s="261"/>
      <c r="I180" s="261"/>
      <c r="J180" s="261"/>
      <c r="K180" s="261"/>
      <c r="L180" s="261"/>
      <c r="M180" s="266"/>
      <c r="N180" s="267"/>
      <c r="O180" s="267"/>
      <c r="P180" s="267"/>
      <c r="Q180" s="267"/>
      <c r="R180" s="267"/>
      <c r="S180" s="267"/>
      <c r="T180" s="267"/>
      <c r="U180" s="267"/>
      <c r="V180" s="267"/>
      <c r="W180" s="267"/>
      <c r="X180" s="267"/>
      <c r="Y180" s="267"/>
      <c r="Z180" s="267"/>
      <c r="AA180" s="267"/>
      <c r="AB180" s="267"/>
      <c r="AC180" s="267"/>
      <c r="AD180" s="267"/>
      <c r="AE180" s="267"/>
      <c r="AF180" s="267"/>
      <c r="AG180" s="267"/>
      <c r="AH180" s="267"/>
      <c r="AI180" s="267"/>
      <c r="AJ180" s="267"/>
      <c r="AK180" s="267"/>
      <c r="AL180" s="267"/>
      <c r="AM180" s="267"/>
      <c r="AN180" s="267"/>
      <c r="AO180" s="267"/>
      <c r="AP180" s="267"/>
      <c r="AQ180" s="267"/>
      <c r="AR180" s="267"/>
      <c r="AS180" s="267"/>
      <c r="AT180" s="267"/>
      <c r="AU180" s="267"/>
      <c r="AV180" s="267"/>
      <c r="AW180" s="267"/>
      <c r="AX180" s="267"/>
      <c r="AY180" s="267"/>
      <c r="AZ180" s="267"/>
      <c r="BA180" s="267"/>
      <c r="BB180" s="267"/>
      <c r="BC180" s="267"/>
      <c r="BD180" s="267"/>
      <c r="BE180" s="267"/>
      <c r="BF180" s="267"/>
      <c r="BG180" s="267"/>
      <c r="BH180" s="267"/>
      <c r="BI180" s="267"/>
      <c r="BJ180" s="267"/>
      <c r="BK180" s="267"/>
      <c r="BL180" s="267"/>
      <c r="BM180" s="267"/>
      <c r="BN180" s="267"/>
      <c r="BO180" s="267"/>
      <c r="BP180" s="267"/>
      <c r="BQ180" s="267"/>
      <c r="BR180" s="268"/>
      <c r="BS180" s="68"/>
      <c r="BT180" s="69"/>
    </row>
    <row r="181" spans="1:72" ht="3.75" customHeight="1">
      <c r="A181" s="66"/>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c r="BG181" s="68"/>
      <c r="BH181" s="68"/>
      <c r="BI181" s="68"/>
      <c r="BJ181" s="68"/>
      <c r="BK181" s="68"/>
      <c r="BL181" s="68"/>
      <c r="BM181" s="68"/>
      <c r="BN181" s="68"/>
      <c r="BO181" s="68"/>
      <c r="BP181" s="68"/>
      <c r="BQ181" s="68"/>
      <c r="BR181" s="68"/>
      <c r="BS181" s="68"/>
      <c r="BT181" s="69"/>
    </row>
    <row r="182" spans="1:72" ht="13.5">
      <c r="A182" s="66"/>
      <c r="B182" s="261" t="s">
        <v>464</v>
      </c>
      <c r="C182" s="261"/>
      <c r="D182" s="261"/>
      <c r="E182" s="261"/>
      <c r="F182" s="261"/>
      <c r="G182" s="261"/>
      <c r="H182" s="261"/>
      <c r="I182" s="261"/>
      <c r="J182" s="261"/>
      <c r="K182" s="261"/>
      <c r="L182" s="261"/>
      <c r="M182" s="266"/>
      <c r="N182" s="267"/>
      <c r="O182" s="267"/>
      <c r="P182" s="267"/>
      <c r="Q182" s="267"/>
      <c r="R182" s="267"/>
      <c r="S182" s="267"/>
      <c r="T182" s="267"/>
      <c r="U182" s="267"/>
      <c r="V182" s="267"/>
      <c r="W182" s="267"/>
      <c r="X182" s="267"/>
      <c r="Y182" s="267"/>
      <c r="Z182" s="267"/>
      <c r="AA182" s="267"/>
      <c r="AB182" s="267"/>
      <c r="AC182" s="267"/>
      <c r="AD182" s="267"/>
      <c r="AE182" s="267"/>
      <c r="AF182" s="267"/>
      <c r="AG182" s="267"/>
      <c r="AH182" s="267"/>
      <c r="AI182" s="267"/>
      <c r="AJ182" s="267"/>
      <c r="AK182" s="267"/>
      <c r="AL182" s="267"/>
      <c r="AM182" s="267"/>
      <c r="AN182" s="267"/>
      <c r="AO182" s="267"/>
      <c r="AP182" s="267"/>
      <c r="AQ182" s="267"/>
      <c r="AR182" s="267"/>
      <c r="AS182" s="267"/>
      <c r="AT182" s="267"/>
      <c r="AU182" s="267"/>
      <c r="AV182" s="267"/>
      <c r="AW182" s="267"/>
      <c r="AX182" s="267"/>
      <c r="AY182" s="267"/>
      <c r="AZ182" s="267"/>
      <c r="BA182" s="267"/>
      <c r="BB182" s="267"/>
      <c r="BC182" s="267"/>
      <c r="BD182" s="267"/>
      <c r="BE182" s="267"/>
      <c r="BF182" s="267"/>
      <c r="BG182" s="267"/>
      <c r="BH182" s="267"/>
      <c r="BI182" s="267"/>
      <c r="BJ182" s="267"/>
      <c r="BK182" s="267"/>
      <c r="BL182" s="267"/>
      <c r="BM182" s="267"/>
      <c r="BN182" s="267"/>
      <c r="BO182" s="267"/>
      <c r="BP182" s="267"/>
      <c r="BQ182" s="267"/>
      <c r="BR182" s="268"/>
      <c r="BS182" s="68"/>
      <c r="BT182" s="69"/>
    </row>
    <row r="183" spans="1:72" ht="3.75" customHeight="1">
      <c r="A183" s="66"/>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68"/>
      <c r="BS183" s="68"/>
      <c r="BT183" s="69"/>
    </row>
    <row r="184" spans="1:72" ht="13.5">
      <c r="A184" s="66"/>
      <c r="B184" s="261" t="s">
        <v>465</v>
      </c>
      <c r="C184" s="261"/>
      <c r="D184" s="261"/>
      <c r="E184" s="261"/>
      <c r="F184" s="261"/>
      <c r="G184" s="261"/>
      <c r="H184" s="261"/>
      <c r="I184" s="261"/>
      <c r="J184" s="261"/>
      <c r="K184" s="261"/>
      <c r="L184" s="261"/>
      <c r="M184" s="266"/>
      <c r="N184" s="267"/>
      <c r="O184" s="267"/>
      <c r="P184" s="267"/>
      <c r="Q184" s="267"/>
      <c r="R184" s="267"/>
      <c r="S184" s="267"/>
      <c r="T184" s="267"/>
      <c r="U184" s="267"/>
      <c r="V184" s="267"/>
      <c r="W184" s="267"/>
      <c r="X184" s="267"/>
      <c r="Y184" s="267"/>
      <c r="Z184" s="267"/>
      <c r="AA184" s="267"/>
      <c r="AB184" s="267"/>
      <c r="AC184" s="267"/>
      <c r="AD184" s="267"/>
      <c r="AE184" s="267"/>
      <c r="AF184" s="267"/>
      <c r="AG184" s="267"/>
      <c r="AH184" s="267"/>
      <c r="AI184" s="267"/>
      <c r="AJ184" s="267"/>
      <c r="AK184" s="267"/>
      <c r="AL184" s="267"/>
      <c r="AM184" s="267"/>
      <c r="AN184" s="267"/>
      <c r="AO184" s="267"/>
      <c r="AP184" s="267"/>
      <c r="AQ184" s="267"/>
      <c r="AR184" s="267"/>
      <c r="AS184" s="267"/>
      <c r="AT184" s="267"/>
      <c r="AU184" s="267"/>
      <c r="AV184" s="267"/>
      <c r="AW184" s="267"/>
      <c r="AX184" s="267"/>
      <c r="AY184" s="267"/>
      <c r="AZ184" s="267"/>
      <c r="BA184" s="267"/>
      <c r="BB184" s="267"/>
      <c r="BC184" s="267"/>
      <c r="BD184" s="267"/>
      <c r="BE184" s="267"/>
      <c r="BF184" s="267"/>
      <c r="BG184" s="267"/>
      <c r="BH184" s="267"/>
      <c r="BI184" s="267"/>
      <c r="BJ184" s="267"/>
      <c r="BK184" s="267"/>
      <c r="BL184" s="267"/>
      <c r="BM184" s="267"/>
      <c r="BN184" s="267"/>
      <c r="BO184" s="267"/>
      <c r="BP184" s="267"/>
      <c r="BQ184" s="267"/>
      <c r="BR184" s="268"/>
      <c r="BS184" s="68"/>
      <c r="BT184" s="69"/>
    </row>
    <row r="185" spans="1:72" ht="8.25" customHeight="1">
      <c r="A185" s="66"/>
      <c r="B185" s="68"/>
      <c r="C185" s="68"/>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c r="AY185" s="75"/>
      <c r="AZ185" s="75"/>
      <c r="BA185" s="75"/>
      <c r="BB185" s="75"/>
      <c r="BC185" s="75"/>
      <c r="BD185" s="75"/>
      <c r="BE185" s="75"/>
      <c r="BF185" s="75"/>
      <c r="BG185" s="75"/>
      <c r="BH185" s="75"/>
      <c r="BI185" s="75"/>
      <c r="BJ185" s="75"/>
      <c r="BK185" s="75"/>
      <c r="BL185" s="75"/>
      <c r="BM185" s="75"/>
      <c r="BN185" s="75"/>
      <c r="BO185" s="75"/>
      <c r="BP185" s="75"/>
      <c r="BQ185" s="75"/>
      <c r="BR185" s="68"/>
      <c r="BS185" s="68"/>
      <c r="BT185" s="69"/>
    </row>
    <row r="186" spans="1:72" ht="8.25" customHeight="1">
      <c r="A186" s="66"/>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68"/>
      <c r="BS186" s="68"/>
      <c r="BT186" s="69"/>
    </row>
    <row r="187" spans="1:72" ht="13.5">
      <c r="A187" s="66"/>
      <c r="B187" s="68" t="s">
        <v>723</v>
      </c>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BD187" s="68"/>
      <c r="BE187" s="68"/>
      <c r="BF187" s="68"/>
      <c r="BG187" s="68"/>
      <c r="BH187" s="68"/>
      <c r="BI187" s="68"/>
      <c r="BJ187" s="68"/>
      <c r="BK187" s="68"/>
      <c r="BL187" s="68"/>
      <c r="BM187" s="68"/>
      <c r="BN187" s="68"/>
      <c r="BO187" s="68"/>
      <c r="BP187" s="68"/>
      <c r="BQ187" s="68"/>
      <c r="BR187" s="68"/>
      <c r="BS187" s="68"/>
      <c r="BT187" s="69"/>
    </row>
    <row r="188" spans="1:72" ht="8.25" customHeight="1">
      <c r="A188" s="66"/>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BD188" s="68"/>
      <c r="BE188" s="68"/>
      <c r="BF188" s="68"/>
      <c r="BG188" s="68"/>
      <c r="BH188" s="68"/>
      <c r="BI188" s="68"/>
      <c r="BJ188" s="68"/>
      <c r="BK188" s="68"/>
      <c r="BL188" s="68"/>
      <c r="BM188" s="68"/>
      <c r="BN188" s="68"/>
      <c r="BO188" s="68"/>
      <c r="BP188" s="68"/>
      <c r="BQ188" s="68"/>
      <c r="BR188" s="68"/>
      <c r="BS188" s="68"/>
      <c r="BT188" s="69"/>
    </row>
    <row r="189" spans="1:72" ht="13.5">
      <c r="A189" s="66"/>
      <c r="B189" s="261" t="s">
        <v>620</v>
      </c>
      <c r="C189" s="261"/>
      <c r="D189" s="261"/>
      <c r="E189" s="261"/>
      <c r="F189" s="261"/>
      <c r="G189" s="265"/>
      <c r="H189" s="266"/>
      <c r="I189" s="267"/>
      <c r="J189" s="267"/>
      <c r="K189" s="267"/>
      <c r="L189" s="267"/>
      <c r="M189" s="267"/>
      <c r="N189" s="267"/>
      <c r="O189" s="268"/>
      <c r="P189" s="68"/>
      <c r="Q189" s="68"/>
      <c r="R189" s="68"/>
      <c r="S189" s="70" t="s">
        <v>724</v>
      </c>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c r="BG189" s="68"/>
      <c r="BH189" s="68"/>
      <c r="BI189" s="68"/>
      <c r="BJ189" s="68"/>
      <c r="BK189" s="68"/>
      <c r="BL189" s="68"/>
      <c r="BM189" s="68"/>
      <c r="BN189" s="68"/>
      <c r="BO189" s="68"/>
      <c r="BP189" s="68"/>
      <c r="BQ189" s="68"/>
      <c r="BR189" s="68"/>
      <c r="BS189" s="68"/>
      <c r="BT189" s="69"/>
    </row>
    <row r="190" spans="1:72" ht="3.75" customHeight="1">
      <c r="A190" s="66"/>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c r="BG190" s="68"/>
      <c r="BH190" s="68"/>
      <c r="BI190" s="68"/>
      <c r="BJ190" s="68"/>
      <c r="BK190" s="68"/>
      <c r="BL190" s="68"/>
      <c r="BM190" s="68"/>
      <c r="BN190" s="68"/>
      <c r="BO190" s="68"/>
      <c r="BP190" s="68"/>
      <c r="BQ190" s="68"/>
      <c r="BR190" s="68"/>
      <c r="BS190" s="68"/>
      <c r="BT190" s="69"/>
    </row>
    <row r="191" spans="1:72" ht="10.5" customHeight="1">
      <c r="A191" s="66"/>
      <c r="B191" s="68"/>
      <c r="C191" s="139" t="s">
        <v>641</v>
      </c>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c r="BG191" s="68"/>
      <c r="BH191" s="68"/>
      <c r="BI191" s="68"/>
      <c r="BJ191" s="68"/>
      <c r="BK191" s="68"/>
      <c r="BL191" s="68"/>
      <c r="BM191" s="68"/>
      <c r="BN191" s="68"/>
      <c r="BO191" s="68"/>
      <c r="BP191" s="68"/>
      <c r="BQ191" s="68"/>
      <c r="BR191" s="68"/>
      <c r="BS191" s="68"/>
      <c r="BT191" s="69"/>
    </row>
    <row r="192" spans="1:72" ht="3.75" customHeight="1">
      <c r="A192" s="66"/>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c r="BG192" s="68"/>
      <c r="BH192" s="68"/>
      <c r="BI192" s="68"/>
      <c r="BJ192" s="68"/>
      <c r="BK192" s="68"/>
      <c r="BL192" s="68"/>
      <c r="BM192" s="68"/>
      <c r="BN192" s="68"/>
      <c r="BO192" s="68"/>
      <c r="BP192" s="68"/>
      <c r="BQ192" s="68"/>
      <c r="BR192" s="68"/>
      <c r="BS192" s="68"/>
      <c r="BT192" s="69"/>
    </row>
    <row r="193" spans="1:72" ht="13.5">
      <c r="A193" s="66"/>
      <c r="B193" s="228" t="str">
        <f>IF(H189="学術論文","著者名:",IF(H189="著書","著者名:",IF(H189="産業財産権","発明者名:","著者名又は発明者名:")))</f>
        <v>著者名又は発明者名:</v>
      </c>
      <c r="C193" s="228"/>
      <c r="D193" s="228"/>
      <c r="E193" s="228"/>
      <c r="F193" s="228"/>
      <c r="G193" s="228"/>
      <c r="H193" s="228"/>
      <c r="I193" s="228"/>
      <c r="J193" s="228"/>
      <c r="K193" s="228"/>
      <c r="L193" s="228"/>
      <c r="M193" s="228"/>
      <c r="N193" s="228"/>
      <c r="O193" s="228"/>
      <c r="P193" s="85"/>
      <c r="Q193" s="229"/>
      <c r="R193" s="230"/>
      <c r="S193" s="230"/>
      <c r="T193" s="230"/>
      <c r="U193" s="230"/>
      <c r="V193" s="230"/>
      <c r="W193" s="230"/>
      <c r="X193" s="230"/>
      <c r="Y193" s="230"/>
      <c r="Z193" s="230"/>
      <c r="AA193" s="230"/>
      <c r="AB193" s="230"/>
      <c r="AC193" s="230"/>
      <c r="AD193" s="230"/>
      <c r="AE193" s="230"/>
      <c r="AF193" s="230"/>
      <c r="AG193" s="230"/>
      <c r="AH193" s="230"/>
      <c r="AI193" s="230"/>
      <c r="AJ193" s="230"/>
      <c r="AK193" s="230"/>
      <c r="AL193" s="230"/>
      <c r="AM193" s="230"/>
      <c r="AN193" s="230"/>
      <c r="AO193" s="230"/>
      <c r="AP193" s="230"/>
      <c r="AQ193" s="230"/>
      <c r="AR193" s="230"/>
      <c r="AS193" s="230"/>
      <c r="AT193" s="230"/>
      <c r="AU193" s="230"/>
      <c r="AV193" s="230"/>
      <c r="AW193" s="230"/>
      <c r="AX193" s="230"/>
      <c r="AY193" s="230"/>
      <c r="AZ193" s="230"/>
      <c r="BA193" s="230"/>
      <c r="BB193" s="230"/>
      <c r="BC193" s="230"/>
      <c r="BD193" s="230"/>
      <c r="BE193" s="230"/>
      <c r="BF193" s="230"/>
      <c r="BG193" s="230"/>
      <c r="BH193" s="230"/>
      <c r="BI193" s="230"/>
      <c r="BJ193" s="230"/>
      <c r="BK193" s="230"/>
      <c r="BL193" s="230"/>
      <c r="BM193" s="230"/>
      <c r="BN193" s="230"/>
      <c r="BO193" s="230"/>
      <c r="BP193" s="230"/>
      <c r="BQ193" s="230"/>
      <c r="BR193" s="231"/>
      <c r="BS193" s="68"/>
      <c r="BT193" s="69"/>
    </row>
    <row r="194" spans="1:72" ht="13.5">
      <c r="A194" s="66"/>
      <c r="B194" s="228"/>
      <c r="C194" s="228"/>
      <c r="D194" s="228"/>
      <c r="E194" s="228"/>
      <c r="F194" s="228"/>
      <c r="G194" s="228"/>
      <c r="H194" s="228"/>
      <c r="I194" s="228"/>
      <c r="J194" s="228"/>
      <c r="K194" s="228"/>
      <c r="L194" s="228"/>
      <c r="M194" s="228"/>
      <c r="N194" s="228"/>
      <c r="O194" s="228"/>
      <c r="P194" s="85"/>
      <c r="Q194" s="232"/>
      <c r="R194" s="233"/>
      <c r="S194" s="233"/>
      <c r="T194" s="233"/>
      <c r="U194" s="233"/>
      <c r="V194" s="233"/>
      <c r="W194" s="233"/>
      <c r="X194" s="233"/>
      <c r="Y194" s="233"/>
      <c r="Z194" s="233"/>
      <c r="AA194" s="233"/>
      <c r="AB194" s="233"/>
      <c r="AC194" s="233"/>
      <c r="AD194" s="233"/>
      <c r="AE194" s="233"/>
      <c r="AF194" s="233"/>
      <c r="AG194" s="233"/>
      <c r="AH194" s="233"/>
      <c r="AI194" s="233"/>
      <c r="AJ194" s="233"/>
      <c r="AK194" s="233"/>
      <c r="AL194" s="233"/>
      <c r="AM194" s="233"/>
      <c r="AN194" s="233"/>
      <c r="AO194" s="233"/>
      <c r="AP194" s="233"/>
      <c r="AQ194" s="233"/>
      <c r="AR194" s="233"/>
      <c r="AS194" s="233"/>
      <c r="AT194" s="233"/>
      <c r="AU194" s="233"/>
      <c r="AV194" s="233"/>
      <c r="AW194" s="233"/>
      <c r="AX194" s="233"/>
      <c r="AY194" s="233"/>
      <c r="AZ194" s="233"/>
      <c r="BA194" s="233"/>
      <c r="BB194" s="233"/>
      <c r="BC194" s="233"/>
      <c r="BD194" s="233"/>
      <c r="BE194" s="233"/>
      <c r="BF194" s="233"/>
      <c r="BG194" s="233"/>
      <c r="BH194" s="233"/>
      <c r="BI194" s="233"/>
      <c r="BJ194" s="233"/>
      <c r="BK194" s="233"/>
      <c r="BL194" s="233"/>
      <c r="BM194" s="233"/>
      <c r="BN194" s="233"/>
      <c r="BO194" s="233"/>
      <c r="BP194" s="233"/>
      <c r="BQ194" s="233"/>
      <c r="BR194" s="234"/>
      <c r="BS194" s="68"/>
      <c r="BT194" s="69"/>
    </row>
    <row r="195" spans="1:72" ht="3.75" customHeight="1">
      <c r="A195" s="66"/>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R195" s="68"/>
      <c r="AS195" s="68"/>
      <c r="AT195" s="68"/>
      <c r="AU195" s="68"/>
      <c r="AV195" s="68"/>
      <c r="AW195" s="68"/>
      <c r="AX195" s="68"/>
      <c r="AY195" s="68"/>
      <c r="AZ195" s="68"/>
      <c r="BA195" s="68"/>
      <c r="BB195" s="68"/>
      <c r="BC195" s="68"/>
      <c r="BD195" s="68"/>
      <c r="BE195" s="68"/>
      <c r="BF195" s="68"/>
      <c r="BG195" s="68"/>
      <c r="BH195" s="68"/>
      <c r="BI195" s="68"/>
      <c r="BJ195" s="68"/>
      <c r="BK195" s="68"/>
      <c r="BL195" s="68"/>
      <c r="BM195" s="68"/>
      <c r="BN195" s="68"/>
      <c r="BO195" s="68"/>
      <c r="BP195" s="68"/>
      <c r="BQ195" s="68"/>
      <c r="BR195" s="68"/>
      <c r="BS195" s="68"/>
      <c r="BT195" s="69"/>
    </row>
    <row r="196" spans="1:72" ht="13.5">
      <c r="A196" s="66"/>
      <c r="B196" s="228" t="str">
        <f>IF(H189="学術論文","論文標題:",IF(H189="著書","書名:",IF(H189="産業財産権","産業財産権の名称:","標題､書名又は"&amp;CHAR(10)&amp;"産業財産権の名称:")))</f>
        <v>標題､書名又は
産業財産権の名称:</v>
      </c>
      <c r="C196" s="228"/>
      <c r="D196" s="228"/>
      <c r="E196" s="228"/>
      <c r="F196" s="228"/>
      <c r="G196" s="228"/>
      <c r="H196" s="228"/>
      <c r="I196" s="228"/>
      <c r="J196" s="228"/>
      <c r="K196" s="228"/>
      <c r="L196" s="228"/>
      <c r="M196" s="228"/>
      <c r="N196" s="228"/>
      <c r="O196" s="228"/>
      <c r="P196" s="85"/>
      <c r="Q196" s="229"/>
      <c r="R196" s="230"/>
      <c r="S196" s="230"/>
      <c r="T196" s="230"/>
      <c r="U196" s="230"/>
      <c r="V196" s="230"/>
      <c r="W196" s="230"/>
      <c r="X196" s="230"/>
      <c r="Y196" s="230"/>
      <c r="Z196" s="230"/>
      <c r="AA196" s="230"/>
      <c r="AB196" s="230"/>
      <c r="AC196" s="230"/>
      <c r="AD196" s="230"/>
      <c r="AE196" s="230"/>
      <c r="AF196" s="230"/>
      <c r="AG196" s="230"/>
      <c r="AH196" s="230"/>
      <c r="AI196" s="230"/>
      <c r="AJ196" s="230"/>
      <c r="AK196" s="230"/>
      <c r="AL196" s="230"/>
      <c r="AM196" s="230"/>
      <c r="AN196" s="230"/>
      <c r="AO196" s="230"/>
      <c r="AP196" s="230"/>
      <c r="AQ196" s="230"/>
      <c r="AR196" s="230"/>
      <c r="AS196" s="230"/>
      <c r="AT196" s="230"/>
      <c r="AU196" s="230"/>
      <c r="AV196" s="230"/>
      <c r="AW196" s="230"/>
      <c r="AX196" s="230"/>
      <c r="AY196" s="230"/>
      <c r="AZ196" s="230"/>
      <c r="BA196" s="230"/>
      <c r="BB196" s="230"/>
      <c r="BC196" s="230"/>
      <c r="BD196" s="230"/>
      <c r="BE196" s="230"/>
      <c r="BF196" s="230"/>
      <c r="BG196" s="230"/>
      <c r="BH196" s="230"/>
      <c r="BI196" s="230"/>
      <c r="BJ196" s="230"/>
      <c r="BK196" s="230"/>
      <c r="BL196" s="230"/>
      <c r="BM196" s="230"/>
      <c r="BN196" s="230"/>
      <c r="BO196" s="230"/>
      <c r="BP196" s="230"/>
      <c r="BQ196" s="230"/>
      <c r="BR196" s="231"/>
      <c r="BS196" s="68"/>
      <c r="BT196" s="69"/>
    </row>
    <row r="197" spans="1:72" ht="13.5">
      <c r="A197" s="66"/>
      <c r="B197" s="228"/>
      <c r="C197" s="228"/>
      <c r="D197" s="228"/>
      <c r="E197" s="228"/>
      <c r="F197" s="228"/>
      <c r="G197" s="228"/>
      <c r="H197" s="228"/>
      <c r="I197" s="228"/>
      <c r="J197" s="228"/>
      <c r="K197" s="228"/>
      <c r="L197" s="228"/>
      <c r="M197" s="228"/>
      <c r="N197" s="228"/>
      <c r="O197" s="228"/>
      <c r="P197" s="85"/>
      <c r="Q197" s="232"/>
      <c r="R197" s="233"/>
      <c r="S197" s="233"/>
      <c r="T197" s="233"/>
      <c r="U197" s="233"/>
      <c r="V197" s="233"/>
      <c r="W197" s="233"/>
      <c r="X197" s="233"/>
      <c r="Y197" s="233"/>
      <c r="Z197" s="233"/>
      <c r="AA197" s="233"/>
      <c r="AB197" s="233"/>
      <c r="AC197" s="233"/>
      <c r="AD197" s="233"/>
      <c r="AE197" s="233"/>
      <c r="AF197" s="233"/>
      <c r="AG197" s="233"/>
      <c r="AH197" s="233"/>
      <c r="AI197" s="233"/>
      <c r="AJ197" s="233"/>
      <c r="AK197" s="233"/>
      <c r="AL197" s="233"/>
      <c r="AM197" s="233"/>
      <c r="AN197" s="233"/>
      <c r="AO197" s="233"/>
      <c r="AP197" s="233"/>
      <c r="AQ197" s="233"/>
      <c r="AR197" s="233"/>
      <c r="AS197" s="233"/>
      <c r="AT197" s="233"/>
      <c r="AU197" s="233"/>
      <c r="AV197" s="233"/>
      <c r="AW197" s="233"/>
      <c r="AX197" s="233"/>
      <c r="AY197" s="233"/>
      <c r="AZ197" s="233"/>
      <c r="BA197" s="233"/>
      <c r="BB197" s="233"/>
      <c r="BC197" s="233"/>
      <c r="BD197" s="233"/>
      <c r="BE197" s="233"/>
      <c r="BF197" s="233"/>
      <c r="BG197" s="233"/>
      <c r="BH197" s="233"/>
      <c r="BI197" s="233"/>
      <c r="BJ197" s="233"/>
      <c r="BK197" s="233"/>
      <c r="BL197" s="233"/>
      <c r="BM197" s="233"/>
      <c r="BN197" s="233"/>
      <c r="BO197" s="233"/>
      <c r="BP197" s="233"/>
      <c r="BQ197" s="233"/>
      <c r="BR197" s="234"/>
      <c r="BS197" s="68"/>
      <c r="BT197" s="69"/>
    </row>
    <row r="198" spans="1:72" ht="3.75" customHeight="1">
      <c r="A198" s="66"/>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68"/>
      <c r="AS198" s="68"/>
      <c r="AT198" s="68"/>
      <c r="AU198" s="68"/>
      <c r="AV198" s="68"/>
      <c r="AW198" s="68"/>
      <c r="AX198" s="68"/>
      <c r="AY198" s="68"/>
      <c r="AZ198" s="68"/>
      <c r="BA198" s="68"/>
      <c r="BB198" s="68"/>
      <c r="BC198" s="68"/>
      <c r="BD198" s="68"/>
      <c r="BE198" s="68"/>
      <c r="BF198" s="68"/>
      <c r="BG198" s="68"/>
      <c r="BH198" s="68"/>
      <c r="BI198" s="68"/>
      <c r="BJ198" s="68"/>
      <c r="BK198" s="68"/>
      <c r="BL198" s="68"/>
      <c r="BM198" s="68"/>
      <c r="BN198" s="68"/>
      <c r="BO198" s="68"/>
      <c r="BP198" s="68"/>
      <c r="BQ198" s="68"/>
      <c r="BR198" s="68"/>
      <c r="BS198" s="68"/>
      <c r="BT198" s="69"/>
    </row>
    <row r="199" spans="1:72" ht="13.5">
      <c r="A199" s="66"/>
      <c r="B199" s="228" t="str">
        <f>IF(H189="学術論文","雑誌名､巻号､ページ又は"&amp;CHAR(10)&amp;"会議名､開催場所等:",IF(H189="著書","出版社:",IF(H189="産業財産権","産業財産権の種類､番号:","雑誌名､出版社又は"&amp;CHAR(10)&amp;"会議名､開催場所等:")))</f>
        <v>雑誌名､出版社又は
会議名､開催場所等:</v>
      </c>
      <c r="C199" s="228"/>
      <c r="D199" s="228"/>
      <c r="E199" s="228"/>
      <c r="F199" s="228"/>
      <c r="G199" s="228"/>
      <c r="H199" s="228"/>
      <c r="I199" s="228"/>
      <c r="J199" s="228"/>
      <c r="K199" s="228"/>
      <c r="L199" s="228"/>
      <c r="M199" s="228"/>
      <c r="N199" s="228"/>
      <c r="O199" s="228"/>
      <c r="P199" s="68"/>
      <c r="Q199" s="229"/>
      <c r="R199" s="230"/>
      <c r="S199" s="230"/>
      <c r="T199" s="230"/>
      <c r="U199" s="230"/>
      <c r="V199" s="230"/>
      <c r="W199" s="230"/>
      <c r="X199" s="230"/>
      <c r="Y199" s="230"/>
      <c r="Z199" s="230"/>
      <c r="AA199" s="230"/>
      <c r="AB199" s="230"/>
      <c r="AC199" s="230"/>
      <c r="AD199" s="230"/>
      <c r="AE199" s="230"/>
      <c r="AF199" s="230"/>
      <c r="AG199" s="230"/>
      <c r="AH199" s="230"/>
      <c r="AI199" s="230"/>
      <c r="AJ199" s="230"/>
      <c r="AK199" s="230"/>
      <c r="AL199" s="230"/>
      <c r="AM199" s="230"/>
      <c r="AN199" s="230"/>
      <c r="AO199" s="230"/>
      <c r="AP199" s="230"/>
      <c r="AQ199" s="230"/>
      <c r="AR199" s="230"/>
      <c r="AS199" s="230"/>
      <c r="AT199" s="230"/>
      <c r="AU199" s="230"/>
      <c r="AV199" s="230"/>
      <c r="AW199" s="230"/>
      <c r="AX199" s="230"/>
      <c r="AY199" s="230"/>
      <c r="AZ199" s="230"/>
      <c r="BA199" s="230"/>
      <c r="BB199" s="230"/>
      <c r="BC199" s="230"/>
      <c r="BD199" s="230"/>
      <c r="BE199" s="230"/>
      <c r="BF199" s="230"/>
      <c r="BG199" s="230"/>
      <c r="BH199" s="230"/>
      <c r="BI199" s="230"/>
      <c r="BJ199" s="230"/>
      <c r="BK199" s="230"/>
      <c r="BL199" s="230"/>
      <c r="BM199" s="230"/>
      <c r="BN199" s="230"/>
      <c r="BO199" s="230"/>
      <c r="BP199" s="230"/>
      <c r="BQ199" s="230"/>
      <c r="BR199" s="231"/>
      <c r="BS199" s="68"/>
      <c r="BT199" s="69"/>
    </row>
    <row r="200" spans="1:72" ht="13.5">
      <c r="A200" s="66"/>
      <c r="B200" s="228"/>
      <c r="C200" s="228"/>
      <c r="D200" s="228"/>
      <c r="E200" s="228"/>
      <c r="F200" s="228"/>
      <c r="G200" s="228"/>
      <c r="H200" s="228"/>
      <c r="I200" s="228"/>
      <c r="J200" s="228"/>
      <c r="K200" s="228"/>
      <c r="L200" s="228"/>
      <c r="M200" s="228"/>
      <c r="N200" s="228"/>
      <c r="O200" s="228"/>
      <c r="P200" s="68"/>
      <c r="Q200" s="232"/>
      <c r="R200" s="233"/>
      <c r="S200" s="233"/>
      <c r="T200" s="233"/>
      <c r="U200" s="233"/>
      <c r="V200" s="233"/>
      <c r="W200" s="233"/>
      <c r="X200" s="233"/>
      <c r="Y200" s="233"/>
      <c r="Z200" s="233"/>
      <c r="AA200" s="233"/>
      <c r="AB200" s="233"/>
      <c r="AC200" s="233"/>
      <c r="AD200" s="233"/>
      <c r="AE200" s="233"/>
      <c r="AF200" s="233"/>
      <c r="AG200" s="233"/>
      <c r="AH200" s="233"/>
      <c r="AI200" s="233"/>
      <c r="AJ200" s="233"/>
      <c r="AK200" s="233"/>
      <c r="AL200" s="233"/>
      <c r="AM200" s="233"/>
      <c r="AN200" s="233"/>
      <c r="AO200" s="233"/>
      <c r="AP200" s="233"/>
      <c r="AQ200" s="233"/>
      <c r="AR200" s="233"/>
      <c r="AS200" s="233"/>
      <c r="AT200" s="233"/>
      <c r="AU200" s="233"/>
      <c r="AV200" s="233"/>
      <c r="AW200" s="233"/>
      <c r="AX200" s="233"/>
      <c r="AY200" s="233"/>
      <c r="AZ200" s="233"/>
      <c r="BA200" s="233"/>
      <c r="BB200" s="233"/>
      <c r="BC200" s="233"/>
      <c r="BD200" s="233"/>
      <c r="BE200" s="233"/>
      <c r="BF200" s="233"/>
      <c r="BG200" s="233"/>
      <c r="BH200" s="233"/>
      <c r="BI200" s="233"/>
      <c r="BJ200" s="233"/>
      <c r="BK200" s="233"/>
      <c r="BL200" s="233"/>
      <c r="BM200" s="233"/>
      <c r="BN200" s="233"/>
      <c r="BO200" s="233"/>
      <c r="BP200" s="233"/>
      <c r="BQ200" s="233"/>
      <c r="BR200" s="234"/>
      <c r="BS200" s="68"/>
      <c r="BT200" s="69"/>
    </row>
    <row r="201" spans="1:72" ht="3.75" customHeight="1">
      <c r="A201" s="66"/>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R201" s="68"/>
      <c r="AS201" s="68"/>
      <c r="AT201" s="68"/>
      <c r="AU201" s="68"/>
      <c r="AV201" s="68"/>
      <c r="AW201" s="68"/>
      <c r="AX201" s="68"/>
      <c r="AY201" s="68"/>
      <c r="AZ201" s="68"/>
      <c r="BA201" s="68"/>
      <c r="BB201" s="68"/>
      <c r="BC201" s="68"/>
      <c r="BD201" s="68"/>
      <c r="BE201" s="68"/>
      <c r="BF201" s="68"/>
      <c r="BG201" s="68"/>
      <c r="BH201" s="68"/>
      <c r="BI201" s="68"/>
      <c r="BJ201" s="68"/>
      <c r="BK201" s="68"/>
      <c r="BL201" s="68"/>
      <c r="BM201" s="68"/>
      <c r="BN201" s="68"/>
      <c r="BO201" s="68"/>
      <c r="BP201" s="68"/>
      <c r="BQ201" s="68"/>
      <c r="BR201" s="68"/>
      <c r="BS201" s="68"/>
      <c r="BT201" s="69"/>
    </row>
    <row r="202" spans="1:72" ht="13.5">
      <c r="A202" s="66"/>
      <c r="B202" s="298" t="str">
        <f>IF(H189="学術論文","発行年又は会議開催年:",IF(H189="著書","発行年:",IF(H189="産業財産権","取得年:","発行年､開催年又は取得年:")))</f>
        <v>発行年､開催年又は取得年:</v>
      </c>
      <c r="C202" s="298"/>
      <c r="D202" s="298"/>
      <c r="E202" s="298"/>
      <c r="F202" s="298"/>
      <c r="G202" s="298"/>
      <c r="H202" s="298"/>
      <c r="I202" s="298"/>
      <c r="J202" s="298"/>
      <c r="K202" s="298"/>
      <c r="L202" s="298"/>
      <c r="M202" s="298"/>
      <c r="N202" s="298"/>
      <c r="O202" s="298"/>
      <c r="P202" s="68"/>
      <c r="Q202" s="290"/>
      <c r="R202" s="291"/>
      <c r="S202" s="291"/>
      <c r="T202" s="291"/>
      <c r="U202" s="292"/>
      <c r="V202" s="70"/>
      <c r="W202" s="70" t="s">
        <v>795</v>
      </c>
      <c r="X202" s="68"/>
      <c r="Y202" s="68"/>
      <c r="Z202" s="68"/>
      <c r="AA202" s="68"/>
      <c r="AB202" s="68"/>
      <c r="AC202" s="68"/>
      <c r="AD202" s="68"/>
      <c r="AE202" s="68"/>
      <c r="AF202" s="68"/>
      <c r="AG202" s="68"/>
      <c r="AH202" s="68"/>
      <c r="AI202" s="68"/>
      <c r="AJ202" s="68"/>
      <c r="AK202" s="68"/>
      <c r="AL202" s="68"/>
      <c r="AM202" s="68"/>
      <c r="AN202" s="68"/>
      <c r="AO202" s="68"/>
      <c r="AP202" s="68"/>
      <c r="AQ202" s="68"/>
      <c r="AR202" s="68"/>
      <c r="AS202" s="68"/>
      <c r="AT202" s="68"/>
      <c r="AU202" s="68"/>
      <c r="AV202" s="68"/>
      <c r="AW202" s="68"/>
      <c r="AX202" s="68"/>
      <c r="AY202" s="68"/>
      <c r="AZ202" s="68"/>
      <c r="BA202" s="68"/>
      <c r="BB202" s="68"/>
      <c r="BC202" s="68"/>
      <c r="BD202" s="68"/>
      <c r="BE202" s="68"/>
      <c r="BF202" s="68"/>
      <c r="BG202" s="68"/>
      <c r="BH202" s="68"/>
      <c r="BI202" s="68"/>
      <c r="BJ202" s="68"/>
      <c r="BK202" s="68"/>
      <c r="BL202" s="68"/>
      <c r="BM202" s="68"/>
      <c r="BN202" s="68"/>
      <c r="BO202" s="68"/>
      <c r="BP202" s="68"/>
      <c r="BQ202" s="68"/>
      <c r="BR202" s="68"/>
      <c r="BS202" s="68"/>
      <c r="BT202" s="69"/>
    </row>
    <row r="203" spans="1:72" ht="3.75" customHeight="1">
      <c r="A203" s="66"/>
      <c r="B203" s="68"/>
      <c r="C203" s="68"/>
      <c r="D203" s="68"/>
      <c r="E203" s="68"/>
      <c r="F203" s="68"/>
      <c r="G203" s="68"/>
      <c r="H203" s="75"/>
      <c r="I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c r="AR203" s="75"/>
      <c r="AS203" s="75"/>
      <c r="AT203" s="75"/>
      <c r="AU203" s="75"/>
      <c r="AV203" s="75"/>
      <c r="AW203" s="75"/>
      <c r="AX203" s="75"/>
      <c r="AY203" s="75"/>
      <c r="AZ203" s="75"/>
      <c r="BA203" s="75"/>
      <c r="BB203" s="75"/>
      <c r="BC203" s="75"/>
      <c r="BD203" s="75"/>
      <c r="BE203" s="75"/>
      <c r="BF203" s="75"/>
      <c r="BG203" s="75"/>
      <c r="BH203" s="75"/>
      <c r="BI203" s="75"/>
      <c r="BJ203" s="75"/>
      <c r="BK203" s="75"/>
      <c r="BL203" s="75"/>
      <c r="BM203" s="75"/>
      <c r="BN203" s="75"/>
      <c r="BO203" s="75"/>
      <c r="BP203" s="75"/>
      <c r="BQ203" s="68"/>
      <c r="BR203" s="68"/>
      <c r="BS203" s="68"/>
      <c r="BT203" s="69"/>
    </row>
    <row r="204" spans="1:72" ht="8.25" customHeight="1">
      <c r="A204" s="66"/>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c r="BC204" s="68"/>
      <c r="BD204" s="68"/>
      <c r="BE204" s="68"/>
      <c r="BF204" s="68"/>
      <c r="BG204" s="68"/>
      <c r="BH204" s="68"/>
      <c r="BI204" s="68"/>
      <c r="BJ204" s="68"/>
      <c r="BK204" s="68"/>
      <c r="BL204" s="68"/>
      <c r="BM204" s="68"/>
      <c r="BN204" s="68"/>
      <c r="BO204" s="68"/>
      <c r="BP204" s="68"/>
      <c r="BQ204" s="68"/>
      <c r="BR204" s="68"/>
      <c r="BS204" s="68"/>
      <c r="BT204" s="69"/>
    </row>
    <row r="205" spans="1:72" ht="13.5">
      <c r="A205" s="66"/>
      <c r="B205" s="261" t="s">
        <v>621</v>
      </c>
      <c r="C205" s="261"/>
      <c r="D205" s="261"/>
      <c r="E205" s="261"/>
      <c r="F205" s="261"/>
      <c r="G205" s="265"/>
      <c r="H205" s="266"/>
      <c r="I205" s="267"/>
      <c r="J205" s="267"/>
      <c r="K205" s="267"/>
      <c r="L205" s="267"/>
      <c r="M205" s="267"/>
      <c r="N205" s="267"/>
      <c r="O205" s="268"/>
      <c r="P205" s="68"/>
      <c r="Q205" s="68"/>
      <c r="R205" s="68"/>
      <c r="S205" s="70" t="s">
        <v>724</v>
      </c>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R205" s="68"/>
      <c r="AS205" s="68"/>
      <c r="AT205" s="68"/>
      <c r="AU205" s="68"/>
      <c r="AV205" s="68"/>
      <c r="AW205" s="68"/>
      <c r="AX205" s="68"/>
      <c r="AY205" s="68"/>
      <c r="AZ205" s="68"/>
      <c r="BA205" s="68"/>
      <c r="BB205" s="68"/>
      <c r="BC205" s="68"/>
      <c r="BD205" s="68"/>
      <c r="BE205" s="68"/>
      <c r="BF205" s="68"/>
      <c r="BG205" s="68"/>
      <c r="BH205" s="68"/>
      <c r="BI205" s="68"/>
      <c r="BJ205" s="68"/>
      <c r="BK205" s="68"/>
      <c r="BL205" s="68"/>
      <c r="BM205" s="68"/>
      <c r="BN205" s="68"/>
      <c r="BO205" s="68"/>
      <c r="BP205" s="68"/>
      <c r="BQ205" s="68"/>
      <c r="BR205" s="68"/>
      <c r="BS205" s="68"/>
      <c r="BT205" s="69"/>
    </row>
    <row r="206" spans="1:72" ht="3.75" customHeight="1">
      <c r="A206" s="66"/>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c r="BC206" s="68"/>
      <c r="BD206" s="68"/>
      <c r="BE206" s="68"/>
      <c r="BF206" s="68"/>
      <c r="BG206" s="68"/>
      <c r="BH206" s="68"/>
      <c r="BI206" s="68"/>
      <c r="BJ206" s="68"/>
      <c r="BK206" s="68"/>
      <c r="BL206" s="68"/>
      <c r="BM206" s="68"/>
      <c r="BN206" s="68"/>
      <c r="BO206" s="68"/>
      <c r="BP206" s="68"/>
      <c r="BQ206" s="68"/>
      <c r="BR206" s="68"/>
      <c r="BS206" s="68"/>
      <c r="BT206" s="69"/>
    </row>
    <row r="207" spans="1:72" ht="10.5" customHeight="1">
      <c r="A207" s="66"/>
      <c r="B207" s="68"/>
      <c r="C207" s="139" t="s">
        <v>641</v>
      </c>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c r="BC207" s="68"/>
      <c r="BD207" s="68"/>
      <c r="BE207" s="68"/>
      <c r="BF207" s="68"/>
      <c r="BG207" s="68"/>
      <c r="BH207" s="68"/>
      <c r="BI207" s="68"/>
      <c r="BJ207" s="68"/>
      <c r="BK207" s="68"/>
      <c r="BL207" s="68"/>
      <c r="BM207" s="68"/>
      <c r="BN207" s="68"/>
      <c r="BO207" s="68"/>
      <c r="BP207" s="68"/>
      <c r="BQ207" s="68"/>
      <c r="BR207" s="68"/>
      <c r="BS207" s="68"/>
      <c r="BT207" s="69"/>
    </row>
    <row r="208" spans="1:72" ht="3.75" customHeight="1">
      <c r="A208" s="66"/>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c r="AQ208" s="68"/>
      <c r="AR208" s="68"/>
      <c r="AS208" s="68"/>
      <c r="AT208" s="68"/>
      <c r="AU208" s="68"/>
      <c r="AV208" s="68"/>
      <c r="AW208" s="68"/>
      <c r="AX208" s="68"/>
      <c r="AY208" s="68"/>
      <c r="AZ208" s="68"/>
      <c r="BA208" s="68"/>
      <c r="BB208" s="68"/>
      <c r="BC208" s="68"/>
      <c r="BD208" s="68"/>
      <c r="BE208" s="68"/>
      <c r="BF208" s="68"/>
      <c r="BG208" s="68"/>
      <c r="BH208" s="68"/>
      <c r="BI208" s="68"/>
      <c r="BJ208" s="68"/>
      <c r="BK208" s="68"/>
      <c r="BL208" s="68"/>
      <c r="BM208" s="68"/>
      <c r="BN208" s="68"/>
      <c r="BO208" s="68"/>
      <c r="BP208" s="68"/>
      <c r="BQ208" s="68"/>
      <c r="BR208" s="68"/>
      <c r="BS208" s="68"/>
      <c r="BT208" s="69"/>
    </row>
    <row r="209" spans="1:72" ht="13.5">
      <c r="A209" s="66"/>
      <c r="B209" s="228" t="str">
        <f>IF(H205="学術論文","著者名:",IF(H205="著書","著者名:",IF(H205="産業財産権","発明者名:","著者名又は発明者名:")))</f>
        <v>著者名又は発明者名:</v>
      </c>
      <c r="C209" s="228"/>
      <c r="D209" s="228"/>
      <c r="E209" s="228"/>
      <c r="F209" s="228"/>
      <c r="G209" s="228"/>
      <c r="H209" s="228"/>
      <c r="I209" s="228"/>
      <c r="J209" s="228"/>
      <c r="K209" s="228"/>
      <c r="L209" s="228"/>
      <c r="M209" s="228"/>
      <c r="N209" s="228"/>
      <c r="O209" s="228"/>
      <c r="P209" s="85"/>
      <c r="Q209" s="229"/>
      <c r="R209" s="230"/>
      <c r="S209" s="230"/>
      <c r="T209" s="230"/>
      <c r="U209" s="230"/>
      <c r="V209" s="230"/>
      <c r="W209" s="230"/>
      <c r="X209" s="230"/>
      <c r="Y209" s="230"/>
      <c r="Z209" s="230"/>
      <c r="AA209" s="230"/>
      <c r="AB209" s="230"/>
      <c r="AC209" s="230"/>
      <c r="AD209" s="230"/>
      <c r="AE209" s="230"/>
      <c r="AF209" s="230"/>
      <c r="AG209" s="230"/>
      <c r="AH209" s="230"/>
      <c r="AI209" s="230"/>
      <c r="AJ209" s="230"/>
      <c r="AK209" s="230"/>
      <c r="AL209" s="230"/>
      <c r="AM209" s="230"/>
      <c r="AN209" s="230"/>
      <c r="AO209" s="230"/>
      <c r="AP209" s="230"/>
      <c r="AQ209" s="230"/>
      <c r="AR209" s="230"/>
      <c r="AS209" s="230"/>
      <c r="AT209" s="230"/>
      <c r="AU209" s="230"/>
      <c r="AV209" s="230"/>
      <c r="AW209" s="230"/>
      <c r="AX209" s="230"/>
      <c r="AY209" s="230"/>
      <c r="AZ209" s="230"/>
      <c r="BA209" s="230"/>
      <c r="BB209" s="230"/>
      <c r="BC209" s="230"/>
      <c r="BD209" s="230"/>
      <c r="BE209" s="230"/>
      <c r="BF209" s="230"/>
      <c r="BG209" s="230"/>
      <c r="BH209" s="230"/>
      <c r="BI209" s="230"/>
      <c r="BJ209" s="230"/>
      <c r="BK209" s="230"/>
      <c r="BL209" s="230"/>
      <c r="BM209" s="230"/>
      <c r="BN209" s="230"/>
      <c r="BO209" s="230"/>
      <c r="BP209" s="230"/>
      <c r="BQ209" s="230"/>
      <c r="BR209" s="231"/>
      <c r="BS209" s="68"/>
      <c r="BT209" s="69"/>
    </row>
    <row r="210" spans="1:72" ht="13.5">
      <c r="A210" s="66"/>
      <c r="B210" s="228"/>
      <c r="C210" s="228"/>
      <c r="D210" s="228"/>
      <c r="E210" s="228"/>
      <c r="F210" s="228"/>
      <c r="G210" s="228"/>
      <c r="H210" s="228"/>
      <c r="I210" s="228"/>
      <c r="J210" s="228"/>
      <c r="K210" s="228"/>
      <c r="L210" s="228"/>
      <c r="M210" s="228"/>
      <c r="N210" s="228"/>
      <c r="O210" s="228"/>
      <c r="P210" s="85"/>
      <c r="Q210" s="232"/>
      <c r="R210" s="233"/>
      <c r="S210" s="233"/>
      <c r="T210" s="233"/>
      <c r="U210" s="233"/>
      <c r="V210" s="233"/>
      <c r="W210" s="233"/>
      <c r="X210" s="233"/>
      <c r="Y210" s="233"/>
      <c r="Z210" s="233"/>
      <c r="AA210" s="233"/>
      <c r="AB210" s="233"/>
      <c r="AC210" s="233"/>
      <c r="AD210" s="233"/>
      <c r="AE210" s="233"/>
      <c r="AF210" s="233"/>
      <c r="AG210" s="233"/>
      <c r="AH210" s="233"/>
      <c r="AI210" s="233"/>
      <c r="AJ210" s="233"/>
      <c r="AK210" s="233"/>
      <c r="AL210" s="233"/>
      <c r="AM210" s="233"/>
      <c r="AN210" s="233"/>
      <c r="AO210" s="233"/>
      <c r="AP210" s="233"/>
      <c r="AQ210" s="233"/>
      <c r="AR210" s="233"/>
      <c r="AS210" s="233"/>
      <c r="AT210" s="233"/>
      <c r="AU210" s="233"/>
      <c r="AV210" s="233"/>
      <c r="AW210" s="233"/>
      <c r="AX210" s="233"/>
      <c r="AY210" s="233"/>
      <c r="AZ210" s="233"/>
      <c r="BA210" s="233"/>
      <c r="BB210" s="233"/>
      <c r="BC210" s="233"/>
      <c r="BD210" s="233"/>
      <c r="BE210" s="233"/>
      <c r="BF210" s="233"/>
      <c r="BG210" s="233"/>
      <c r="BH210" s="233"/>
      <c r="BI210" s="233"/>
      <c r="BJ210" s="233"/>
      <c r="BK210" s="233"/>
      <c r="BL210" s="233"/>
      <c r="BM210" s="233"/>
      <c r="BN210" s="233"/>
      <c r="BO210" s="233"/>
      <c r="BP210" s="233"/>
      <c r="BQ210" s="233"/>
      <c r="BR210" s="234"/>
      <c r="BS210" s="68"/>
      <c r="BT210" s="69"/>
    </row>
    <row r="211" spans="1:72" ht="3.75" customHeight="1">
      <c r="A211" s="66"/>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BD211" s="68"/>
      <c r="BE211" s="68"/>
      <c r="BF211" s="68"/>
      <c r="BG211" s="68"/>
      <c r="BH211" s="68"/>
      <c r="BI211" s="68"/>
      <c r="BJ211" s="68"/>
      <c r="BK211" s="68"/>
      <c r="BL211" s="68"/>
      <c r="BM211" s="68"/>
      <c r="BN211" s="68"/>
      <c r="BO211" s="68"/>
      <c r="BP211" s="68"/>
      <c r="BQ211" s="68"/>
      <c r="BR211" s="68"/>
      <c r="BS211" s="68"/>
      <c r="BT211" s="69"/>
    </row>
    <row r="212" spans="1:72" ht="13.5">
      <c r="A212" s="66"/>
      <c r="B212" s="228" t="str">
        <f>IF(H205="学術論文","論文標題:",IF(H205="著書","書名:",IF(H205="産業財産権","産業財産権の名称:","標題､書名又は"&amp;CHAR(10)&amp;"産業財産権の名称:")))</f>
        <v>標題､書名又は
産業財産権の名称:</v>
      </c>
      <c r="C212" s="228"/>
      <c r="D212" s="228"/>
      <c r="E212" s="228"/>
      <c r="F212" s="228"/>
      <c r="G212" s="228"/>
      <c r="H212" s="228"/>
      <c r="I212" s="228"/>
      <c r="J212" s="228"/>
      <c r="K212" s="228"/>
      <c r="L212" s="228"/>
      <c r="M212" s="228"/>
      <c r="N212" s="228"/>
      <c r="O212" s="228"/>
      <c r="P212" s="85"/>
      <c r="Q212" s="229"/>
      <c r="R212" s="230"/>
      <c r="S212" s="230"/>
      <c r="T212" s="230"/>
      <c r="U212" s="230"/>
      <c r="V212" s="230"/>
      <c r="W212" s="230"/>
      <c r="X212" s="230"/>
      <c r="Y212" s="230"/>
      <c r="Z212" s="230"/>
      <c r="AA212" s="230"/>
      <c r="AB212" s="230"/>
      <c r="AC212" s="230"/>
      <c r="AD212" s="230"/>
      <c r="AE212" s="230"/>
      <c r="AF212" s="230"/>
      <c r="AG212" s="230"/>
      <c r="AH212" s="230"/>
      <c r="AI212" s="230"/>
      <c r="AJ212" s="230"/>
      <c r="AK212" s="230"/>
      <c r="AL212" s="230"/>
      <c r="AM212" s="230"/>
      <c r="AN212" s="230"/>
      <c r="AO212" s="230"/>
      <c r="AP212" s="230"/>
      <c r="AQ212" s="230"/>
      <c r="AR212" s="230"/>
      <c r="AS212" s="230"/>
      <c r="AT212" s="230"/>
      <c r="AU212" s="230"/>
      <c r="AV212" s="230"/>
      <c r="AW212" s="230"/>
      <c r="AX212" s="230"/>
      <c r="AY212" s="230"/>
      <c r="AZ212" s="230"/>
      <c r="BA212" s="230"/>
      <c r="BB212" s="230"/>
      <c r="BC212" s="230"/>
      <c r="BD212" s="230"/>
      <c r="BE212" s="230"/>
      <c r="BF212" s="230"/>
      <c r="BG212" s="230"/>
      <c r="BH212" s="230"/>
      <c r="BI212" s="230"/>
      <c r="BJ212" s="230"/>
      <c r="BK212" s="230"/>
      <c r="BL212" s="230"/>
      <c r="BM212" s="230"/>
      <c r="BN212" s="230"/>
      <c r="BO212" s="230"/>
      <c r="BP212" s="230"/>
      <c r="BQ212" s="230"/>
      <c r="BR212" s="231"/>
      <c r="BS212" s="68"/>
      <c r="BT212" s="69"/>
    </row>
    <row r="213" spans="1:72" ht="13.5">
      <c r="A213" s="66"/>
      <c r="B213" s="228"/>
      <c r="C213" s="228"/>
      <c r="D213" s="228"/>
      <c r="E213" s="228"/>
      <c r="F213" s="228"/>
      <c r="G213" s="228"/>
      <c r="H213" s="228"/>
      <c r="I213" s="228"/>
      <c r="J213" s="228"/>
      <c r="K213" s="228"/>
      <c r="L213" s="228"/>
      <c r="M213" s="228"/>
      <c r="N213" s="228"/>
      <c r="O213" s="228"/>
      <c r="P213" s="85"/>
      <c r="Q213" s="232"/>
      <c r="R213" s="233"/>
      <c r="S213" s="233"/>
      <c r="T213" s="233"/>
      <c r="U213" s="233"/>
      <c r="V213" s="233"/>
      <c r="W213" s="233"/>
      <c r="X213" s="233"/>
      <c r="Y213" s="233"/>
      <c r="Z213" s="233"/>
      <c r="AA213" s="233"/>
      <c r="AB213" s="233"/>
      <c r="AC213" s="233"/>
      <c r="AD213" s="233"/>
      <c r="AE213" s="233"/>
      <c r="AF213" s="233"/>
      <c r="AG213" s="233"/>
      <c r="AH213" s="233"/>
      <c r="AI213" s="233"/>
      <c r="AJ213" s="233"/>
      <c r="AK213" s="233"/>
      <c r="AL213" s="233"/>
      <c r="AM213" s="233"/>
      <c r="AN213" s="233"/>
      <c r="AO213" s="233"/>
      <c r="AP213" s="233"/>
      <c r="AQ213" s="233"/>
      <c r="AR213" s="233"/>
      <c r="AS213" s="233"/>
      <c r="AT213" s="233"/>
      <c r="AU213" s="233"/>
      <c r="AV213" s="233"/>
      <c r="AW213" s="233"/>
      <c r="AX213" s="233"/>
      <c r="AY213" s="233"/>
      <c r="AZ213" s="233"/>
      <c r="BA213" s="233"/>
      <c r="BB213" s="233"/>
      <c r="BC213" s="233"/>
      <c r="BD213" s="233"/>
      <c r="BE213" s="233"/>
      <c r="BF213" s="233"/>
      <c r="BG213" s="233"/>
      <c r="BH213" s="233"/>
      <c r="BI213" s="233"/>
      <c r="BJ213" s="233"/>
      <c r="BK213" s="233"/>
      <c r="BL213" s="233"/>
      <c r="BM213" s="233"/>
      <c r="BN213" s="233"/>
      <c r="BO213" s="233"/>
      <c r="BP213" s="233"/>
      <c r="BQ213" s="233"/>
      <c r="BR213" s="234"/>
      <c r="BS213" s="68"/>
      <c r="BT213" s="69"/>
    </row>
    <row r="214" spans="1:72" ht="3.75" customHeight="1">
      <c r="A214" s="66"/>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c r="AR214" s="68"/>
      <c r="AS214" s="68"/>
      <c r="AT214" s="68"/>
      <c r="AU214" s="68"/>
      <c r="AV214" s="68"/>
      <c r="AW214" s="68"/>
      <c r="AX214" s="68"/>
      <c r="AY214" s="68"/>
      <c r="AZ214" s="68"/>
      <c r="BA214" s="68"/>
      <c r="BB214" s="68"/>
      <c r="BC214" s="68"/>
      <c r="BD214" s="68"/>
      <c r="BE214" s="68"/>
      <c r="BF214" s="68"/>
      <c r="BG214" s="68"/>
      <c r="BH214" s="68"/>
      <c r="BI214" s="68"/>
      <c r="BJ214" s="68"/>
      <c r="BK214" s="68"/>
      <c r="BL214" s="68"/>
      <c r="BM214" s="68"/>
      <c r="BN214" s="68"/>
      <c r="BO214" s="68"/>
      <c r="BP214" s="68"/>
      <c r="BQ214" s="68"/>
      <c r="BR214" s="68"/>
      <c r="BS214" s="68"/>
      <c r="BT214" s="69"/>
    </row>
    <row r="215" spans="1:72" ht="13.5">
      <c r="A215" s="66"/>
      <c r="B215" s="228" t="str">
        <f>IF(H205="学術論文","雑誌名､巻号､ページ又は"&amp;CHAR(10)&amp;"会議名､開催場所等:",IF(H205="著書","出版社:",IF(H205="産業財産権","産業財産権の種類､番号:","雑誌名､出版社又は"&amp;CHAR(10)&amp;"会議名､開催場所等:")))</f>
        <v>雑誌名､出版社又は
会議名､開催場所等:</v>
      </c>
      <c r="C215" s="228"/>
      <c r="D215" s="228"/>
      <c r="E215" s="228"/>
      <c r="F215" s="228"/>
      <c r="G215" s="228"/>
      <c r="H215" s="228"/>
      <c r="I215" s="228"/>
      <c r="J215" s="228"/>
      <c r="K215" s="228"/>
      <c r="L215" s="228"/>
      <c r="M215" s="228"/>
      <c r="N215" s="228"/>
      <c r="O215" s="228"/>
      <c r="P215" s="68"/>
      <c r="Q215" s="229"/>
      <c r="R215" s="230"/>
      <c r="S215" s="230"/>
      <c r="T215" s="230"/>
      <c r="U215" s="230"/>
      <c r="V215" s="230"/>
      <c r="W215" s="230"/>
      <c r="X215" s="230"/>
      <c r="Y215" s="230"/>
      <c r="Z215" s="230"/>
      <c r="AA215" s="230"/>
      <c r="AB215" s="230"/>
      <c r="AC215" s="230"/>
      <c r="AD215" s="230"/>
      <c r="AE215" s="230"/>
      <c r="AF215" s="230"/>
      <c r="AG215" s="230"/>
      <c r="AH215" s="230"/>
      <c r="AI215" s="230"/>
      <c r="AJ215" s="230"/>
      <c r="AK215" s="230"/>
      <c r="AL215" s="230"/>
      <c r="AM215" s="230"/>
      <c r="AN215" s="230"/>
      <c r="AO215" s="230"/>
      <c r="AP215" s="230"/>
      <c r="AQ215" s="230"/>
      <c r="AR215" s="230"/>
      <c r="AS215" s="230"/>
      <c r="AT215" s="230"/>
      <c r="AU215" s="230"/>
      <c r="AV215" s="230"/>
      <c r="AW215" s="230"/>
      <c r="AX215" s="230"/>
      <c r="AY215" s="230"/>
      <c r="AZ215" s="230"/>
      <c r="BA215" s="230"/>
      <c r="BB215" s="230"/>
      <c r="BC215" s="230"/>
      <c r="BD215" s="230"/>
      <c r="BE215" s="230"/>
      <c r="BF215" s="230"/>
      <c r="BG215" s="230"/>
      <c r="BH215" s="230"/>
      <c r="BI215" s="230"/>
      <c r="BJ215" s="230"/>
      <c r="BK215" s="230"/>
      <c r="BL215" s="230"/>
      <c r="BM215" s="230"/>
      <c r="BN215" s="230"/>
      <c r="BO215" s="230"/>
      <c r="BP215" s="230"/>
      <c r="BQ215" s="230"/>
      <c r="BR215" s="231"/>
      <c r="BS215" s="68"/>
      <c r="BT215" s="69"/>
    </row>
    <row r="216" spans="1:72" ht="13.5">
      <c r="A216" s="66"/>
      <c r="B216" s="228"/>
      <c r="C216" s="228"/>
      <c r="D216" s="228"/>
      <c r="E216" s="228"/>
      <c r="F216" s="228"/>
      <c r="G216" s="228"/>
      <c r="H216" s="228"/>
      <c r="I216" s="228"/>
      <c r="J216" s="228"/>
      <c r="K216" s="228"/>
      <c r="L216" s="228"/>
      <c r="M216" s="228"/>
      <c r="N216" s="228"/>
      <c r="O216" s="228"/>
      <c r="P216" s="68"/>
      <c r="Q216" s="232"/>
      <c r="R216" s="233"/>
      <c r="S216" s="233"/>
      <c r="T216" s="233"/>
      <c r="U216" s="233"/>
      <c r="V216" s="233"/>
      <c r="W216" s="233"/>
      <c r="X216" s="233"/>
      <c r="Y216" s="233"/>
      <c r="Z216" s="233"/>
      <c r="AA216" s="233"/>
      <c r="AB216" s="233"/>
      <c r="AC216" s="233"/>
      <c r="AD216" s="233"/>
      <c r="AE216" s="233"/>
      <c r="AF216" s="233"/>
      <c r="AG216" s="233"/>
      <c r="AH216" s="233"/>
      <c r="AI216" s="233"/>
      <c r="AJ216" s="233"/>
      <c r="AK216" s="233"/>
      <c r="AL216" s="233"/>
      <c r="AM216" s="233"/>
      <c r="AN216" s="233"/>
      <c r="AO216" s="233"/>
      <c r="AP216" s="233"/>
      <c r="AQ216" s="233"/>
      <c r="AR216" s="233"/>
      <c r="AS216" s="233"/>
      <c r="AT216" s="233"/>
      <c r="AU216" s="233"/>
      <c r="AV216" s="233"/>
      <c r="AW216" s="233"/>
      <c r="AX216" s="233"/>
      <c r="AY216" s="233"/>
      <c r="AZ216" s="233"/>
      <c r="BA216" s="233"/>
      <c r="BB216" s="233"/>
      <c r="BC216" s="233"/>
      <c r="BD216" s="233"/>
      <c r="BE216" s="233"/>
      <c r="BF216" s="233"/>
      <c r="BG216" s="233"/>
      <c r="BH216" s="233"/>
      <c r="BI216" s="233"/>
      <c r="BJ216" s="233"/>
      <c r="BK216" s="233"/>
      <c r="BL216" s="233"/>
      <c r="BM216" s="233"/>
      <c r="BN216" s="233"/>
      <c r="BO216" s="233"/>
      <c r="BP216" s="233"/>
      <c r="BQ216" s="233"/>
      <c r="BR216" s="234"/>
      <c r="BS216" s="68"/>
      <c r="BT216" s="69"/>
    </row>
    <row r="217" spans="1:72" ht="3.75" customHeight="1">
      <c r="A217" s="66"/>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c r="BG217" s="68"/>
      <c r="BH217" s="68"/>
      <c r="BI217" s="68"/>
      <c r="BJ217" s="68"/>
      <c r="BK217" s="68"/>
      <c r="BL217" s="68"/>
      <c r="BM217" s="68"/>
      <c r="BN217" s="68"/>
      <c r="BO217" s="68"/>
      <c r="BP217" s="68"/>
      <c r="BQ217" s="68"/>
      <c r="BR217" s="68"/>
      <c r="BS217" s="68"/>
      <c r="BT217" s="69"/>
    </row>
    <row r="218" spans="1:72" ht="13.5">
      <c r="A218" s="66"/>
      <c r="B218" s="298" t="str">
        <f>IF(H205="学術論文","発行年又は会議開催年:",IF(H205="著書","発行年:",IF(H205="産業財産権","取得年:","発行年､開催年又は取得年:")))</f>
        <v>発行年､開催年又は取得年:</v>
      </c>
      <c r="C218" s="298"/>
      <c r="D218" s="298"/>
      <c r="E218" s="298"/>
      <c r="F218" s="298"/>
      <c r="G218" s="298"/>
      <c r="H218" s="298"/>
      <c r="I218" s="298"/>
      <c r="J218" s="298"/>
      <c r="K218" s="298"/>
      <c r="L218" s="298"/>
      <c r="M218" s="298"/>
      <c r="N218" s="298"/>
      <c r="O218" s="298"/>
      <c r="P218" s="68"/>
      <c r="Q218" s="290"/>
      <c r="R218" s="291"/>
      <c r="S218" s="291"/>
      <c r="T218" s="291"/>
      <c r="U218" s="292"/>
      <c r="V218" s="70"/>
      <c r="W218" s="70" t="s">
        <v>795</v>
      </c>
      <c r="X218" s="68"/>
      <c r="Y218" s="68"/>
      <c r="Z218" s="68"/>
      <c r="AA218" s="68"/>
      <c r="AB218" s="68"/>
      <c r="AC218" s="68"/>
      <c r="AD218" s="68"/>
      <c r="AE218" s="68"/>
      <c r="AF218" s="68"/>
      <c r="AG218" s="68"/>
      <c r="AH218" s="68"/>
      <c r="AI218" s="68"/>
      <c r="AJ218" s="68"/>
      <c r="AK218" s="68"/>
      <c r="AL218" s="68"/>
      <c r="AM218" s="68"/>
      <c r="AN218" s="68"/>
      <c r="AO218" s="68"/>
      <c r="AP218" s="68"/>
      <c r="AQ218" s="68"/>
      <c r="AR218" s="68"/>
      <c r="AS218" s="68"/>
      <c r="AT218" s="68"/>
      <c r="AU218" s="68"/>
      <c r="AV218" s="68"/>
      <c r="AW218" s="68"/>
      <c r="AX218" s="68"/>
      <c r="AY218" s="68"/>
      <c r="AZ218" s="68"/>
      <c r="BA218" s="68"/>
      <c r="BB218" s="68"/>
      <c r="BC218" s="68"/>
      <c r="BD218" s="68"/>
      <c r="BE218" s="68"/>
      <c r="BF218" s="68"/>
      <c r="BG218" s="68"/>
      <c r="BH218" s="68"/>
      <c r="BI218" s="68"/>
      <c r="BJ218" s="68"/>
      <c r="BK218" s="68"/>
      <c r="BL218" s="68"/>
      <c r="BM218" s="68"/>
      <c r="BN218" s="68"/>
      <c r="BO218" s="68"/>
      <c r="BP218" s="68"/>
      <c r="BQ218" s="68"/>
      <c r="BR218" s="68"/>
      <c r="BS218" s="68"/>
      <c r="BT218" s="69"/>
    </row>
    <row r="219" spans="1:72" ht="3.75" customHeight="1">
      <c r="A219" s="66"/>
      <c r="B219" s="68"/>
      <c r="C219" s="68"/>
      <c r="D219" s="68"/>
      <c r="E219" s="68"/>
      <c r="F219" s="68"/>
      <c r="G219" s="68"/>
      <c r="H219" s="75"/>
      <c r="I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75"/>
      <c r="AU219" s="75"/>
      <c r="AV219" s="75"/>
      <c r="AW219" s="75"/>
      <c r="AX219" s="75"/>
      <c r="AY219" s="75"/>
      <c r="AZ219" s="75"/>
      <c r="BA219" s="75"/>
      <c r="BB219" s="75"/>
      <c r="BC219" s="75"/>
      <c r="BD219" s="75"/>
      <c r="BE219" s="75"/>
      <c r="BF219" s="75"/>
      <c r="BG219" s="75"/>
      <c r="BH219" s="75"/>
      <c r="BI219" s="75"/>
      <c r="BJ219" s="75"/>
      <c r="BK219" s="75"/>
      <c r="BL219" s="75"/>
      <c r="BM219" s="75"/>
      <c r="BN219" s="75"/>
      <c r="BO219" s="75"/>
      <c r="BP219" s="75"/>
      <c r="BQ219" s="68"/>
      <c r="BR219" s="68"/>
      <c r="BS219" s="68"/>
      <c r="BT219" s="69"/>
    </row>
    <row r="220" spans="1:72" ht="8.25" customHeight="1">
      <c r="A220" s="66"/>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8"/>
      <c r="BA220" s="68"/>
      <c r="BB220" s="68"/>
      <c r="BC220" s="68"/>
      <c r="BD220" s="68"/>
      <c r="BE220" s="68"/>
      <c r="BF220" s="68"/>
      <c r="BG220" s="68"/>
      <c r="BH220" s="68"/>
      <c r="BI220" s="68"/>
      <c r="BJ220" s="68"/>
      <c r="BK220" s="68"/>
      <c r="BL220" s="68"/>
      <c r="BM220" s="68"/>
      <c r="BN220" s="68"/>
      <c r="BO220" s="68"/>
      <c r="BP220" s="68"/>
      <c r="BQ220" s="68"/>
      <c r="BR220" s="68"/>
      <c r="BS220" s="68"/>
      <c r="BT220" s="69"/>
    </row>
    <row r="221" spans="1:72" ht="13.5">
      <c r="A221" s="66"/>
      <c r="B221" s="261" t="s">
        <v>622</v>
      </c>
      <c r="C221" s="261"/>
      <c r="D221" s="261"/>
      <c r="E221" s="261"/>
      <c r="F221" s="261"/>
      <c r="G221" s="265"/>
      <c r="H221" s="266"/>
      <c r="I221" s="267"/>
      <c r="J221" s="267"/>
      <c r="K221" s="267"/>
      <c r="L221" s="267"/>
      <c r="M221" s="267"/>
      <c r="N221" s="267"/>
      <c r="O221" s="268"/>
      <c r="P221" s="68"/>
      <c r="Q221" s="68"/>
      <c r="R221" s="68"/>
      <c r="S221" s="70" t="s">
        <v>724</v>
      </c>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c r="AS221" s="68"/>
      <c r="AT221" s="68"/>
      <c r="AU221" s="68"/>
      <c r="AV221" s="68"/>
      <c r="AW221" s="68"/>
      <c r="AX221" s="68"/>
      <c r="AY221" s="68"/>
      <c r="AZ221" s="68"/>
      <c r="BA221" s="68"/>
      <c r="BB221" s="68"/>
      <c r="BC221" s="68"/>
      <c r="BD221" s="68"/>
      <c r="BE221" s="68"/>
      <c r="BF221" s="68"/>
      <c r="BG221" s="68"/>
      <c r="BH221" s="68"/>
      <c r="BI221" s="68"/>
      <c r="BJ221" s="68"/>
      <c r="BK221" s="68"/>
      <c r="BL221" s="68"/>
      <c r="BM221" s="68"/>
      <c r="BN221" s="68"/>
      <c r="BO221" s="68"/>
      <c r="BP221" s="68"/>
      <c r="BQ221" s="68"/>
      <c r="BR221" s="68"/>
      <c r="BS221" s="68"/>
      <c r="BT221" s="69"/>
    </row>
    <row r="222" spans="1:72" ht="3.75" customHeight="1">
      <c r="A222" s="66"/>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8"/>
      <c r="AU222" s="68"/>
      <c r="AV222" s="68"/>
      <c r="AW222" s="68"/>
      <c r="AX222" s="68"/>
      <c r="AY222" s="68"/>
      <c r="AZ222" s="68"/>
      <c r="BA222" s="68"/>
      <c r="BB222" s="68"/>
      <c r="BC222" s="68"/>
      <c r="BD222" s="68"/>
      <c r="BE222" s="68"/>
      <c r="BF222" s="68"/>
      <c r="BG222" s="68"/>
      <c r="BH222" s="68"/>
      <c r="BI222" s="68"/>
      <c r="BJ222" s="68"/>
      <c r="BK222" s="68"/>
      <c r="BL222" s="68"/>
      <c r="BM222" s="68"/>
      <c r="BN222" s="68"/>
      <c r="BO222" s="68"/>
      <c r="BP222" s="68"/>
      <c r="BQ222" s="68"/>
      <c r="BR222" s="68"/>
      <c r="BS222" s="68"/>
      <c r="BT222" s="69"/>
    </row>
    <row r="223" spans="1:72" ht="10.5" customHeight="1">
      <c r="A223" s="66"/>
      <c r="B223" s="68"/>
      <c r="C223" s="139" t="s">
        <v>641</v>
      </c>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68"/>
      <c r="AV223" s="68"/>
      <c r="AW223" s="68"/>
      <c r="AX223" s="68"/>
      <c r="AY223" s="68"/>
      <c r="AZ223" s="68"/>
      <c r="BA223" s="68"/>
      <c r="BB223" s="68"/>
      <c r="BC223" s="68"/>
      <c r="BD223" s="68"/>
      <c r="BE223" s="68"/>
      <c r="BF223" s="68"/>
      <c r="BG223" s="68"/>
      <c r="BH223" s="68"/>
      <c r="BI223" s="68"/>
      <c r="BJ223" s="68"/>
      <c r="BK223" s="68"/>
      <c r="BL223" s="68"/>
      <c r="BM223" s="68"/>
      <c r="BN223" s="68"/>
      <c r="BO223" s="68"/>
      <c r="BP223" s="68"/>
      <c r="BQ223" s="68"/>
      <c r="BR223" s="68"/>
      <c r="BS223" s="68"/>
      <c r="BT223" s="69"/>
    </row>
    <row r="224" spans="1:72" ht="3.75" customHeight="1">
      <c r="A224" s="66"/>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8"/>
      <c r="BA224" s="68"/>
      <c r="BB224" s="68"/>
      <c r="BC224" s="68"/>
      <c r="BD224" s="68"/>
      <c r="BE224" s="68"/>
      <c r="BF224" s="68"/>
      <c r="BG224" s="68"/>
      <c r="BH224" s="68"/>
      <c r="BI224" s="68"/>
      <c r="BJ224" s="68"/>
      <c r="BK224" s="68"/>
      <c r="BL224" s="68"/>
      <c r="BM224" s="68"/>
      <c r="BN224" s="68"/>
      <c r="BO224" s="68"/>
      <c r="BP224" s="68"/>
      <c r="BQ224" s="68"/>
      <c r="BR224" s="68"/>
      <c r="BS224" s="68"/>
      <c r="BT224" s="69"/>
    </row>
    <row r="225" spans="1:72" ht="13.5">
      <c r="A225" s="66"/>
      <c r="B225" s="228" t="str">
        <f>IF(H221="学術論文","著者名:",IF(H221="著書","著者名:",IF(H221="産業財産権","発明者名:","著者名又は発明者名:")))</f>
        <v>著者名又は発明者名:</v>
      </c>
      <c r="C225" s="228"/>
      <c r="D225" s="228"/>
      <c r="E225" s="228"/>
      <c r="F225" s="228"/>
      <c r="G225" s="228"/>
      <c r="H225" s="228"/>
      <c r="I225" s="228"/>
      <c r="J225" s="228"/>
      <c r="K225" s="228"/>
      <c r="L225" s="228"/>
      <c r="M225" s="228"/>
      <c r="N225" s="228"/>
      <c r="O225" s="228"/>
      <c r="P225" s="85"/>
      <c r="Q225" s="229"/>
      <c r="R225" s="230"/>
      <c r="S225" s="230"/>
      <c r="T225" s="230"/>
      <c r="U225" s="230"/>
      <c r="V225" s="230"/>
      <c r="W225" s="230"/>
      <c r="X225" s="230"/>
      <c r="Y225" s="230"/>
      <c r="Z225" s="230"/>
      <c r="AA225" s="230"/>
      <c r="AB225" s="230"/>
      <c r="AC225" s="230"/>
      <c r="AD225" s="230"/>
      <c r="AE225" s="230"/>
      <c r="AF225" s="230"/>
      <c r="AG225" s="230"/>
      <c r="AH225" s="230"/>
      <c r="AI225" s="230"/>
      <c r="AJ225" s="230"/>
      <c r="AK225" s="230"/>
      <c r="AL225" s="230"/>
      <c r="AM225" s="230"/>
      <c r="AN225" s="230"/>
      <c r="AO225" s="230"/>
      <c r="AP225" s="230"/>
      <c r="AQ225" s="230"/>
      <c r="AR225" s="230"/>
      <c r="AS225" s="230"/>
      <c r="AT225" s="230"/>
      <c r="AU225" s="230"/>
      <c r="AV225" s="230"/>
      <c r="AW225" s="230"/>
      <c r="AX225" s="230"/>
      <c r="AY225" s="230"/>
      <c r="AZ225" s="230"/>
      <c r="BA225" s="230"/>
      <c r="BB225" s="230"/>
      <c r="BC225" s="230"/>
      <c r="BD225" s="230"/>
      <c r="BE225" s="230"/>
      <c r="BF225" s="230"/>
      <c r="BG225" s="230"/>
      <c r="BH225" s="230"/>
      <c r="BI225" s="230"/>
      <c r="BJ225" s="230"/>
      <c r="BK225" s="230"/>
      <c r="BL225" s="230"/>
      <c r="BM225" s="230"/>
      <c r="BN225" s="230"/>
      <c r="BO225" s="230"/>
      <c r="BP225" s="230"/>
      <c r="BQ225" s="230"/>
      <c r="BR225" s="231"/>
      <c r="BS225" s="68"/>
      <c r="BT225" s="69"/>
    </row>
    <row r="226" spans="1:72" ht="13.5">
      <c r="A226" s="66"/>
      <c r="B226" s="228"/>
      <c r="C226" s="228"/>
      <c r="D226" s="228"/>
      <c r="E226" s="228"/>
      <c r="F226" s="228"/>
      <c r="G226" s="228"/>
      <c r="H226" s="228"/>
      <c r="I226" s="228"/>
      <c r="J226" s="228"/>
      <c r="K226" s="228"/>
      <c r="L226" s="228"/>
      <c r="M226" s="228"/>
      <c r="N226" s="228"/>
      <c r="O226" s="228"/>
      <c r="P226" s="85"/>
      <c r="Q226" s="232"/>
      <c r="R226" s="233"/>
      <c r="S226" s="233"/>
      <c r="T226" s="233"/>
      <c r="U226" s="233"/>
      <c r="V226" s="233"/>
      <c r="W226" s="233"/>
      <c r="X226" s="233"/>
      <c r="Y226" s="233"/>
      <c r="Z226" s="233"/>
      <c r="AA226" s="233"/>
      <c r="AB226" s="233"/>
      <c r="AC226" s="233"/>
      <c r="AD226" s="233"/>
      <c r="AE226" s="233"/>
      <c r="AF226" s="233"/>
      <c r="AG226" s="233"/>
      <c r="AH226" s="233"/>
      <c r="AI226" s="233"/>
      <c r="AJ226" s="233"/>
      <c r="AK226" s="233"/>
      <c r="AL226" s="233"/>
      <c r="AM226" s="233"/>
      <c r="AN226" s="233"/>
      <c r="AO226" s="233"/>
      <c r="AP226" s="233"/>
      <c r="AQ226" s="233"/>
      <c r="AR226" s="233"/>
      <c r="AS226" s="233"/>
      <c r="AT226" s="233"/>
      <c r="AU226" s="233"/>
      <c r="AV226" s="233"/>
      <c r="AW226" s="233"/>
      <c r="AX226" s="233"/>
      <c r="AY226" s="233"/>
      <c r="AZ226" s="233"/>
      <c r="BA226" s="233"/>
      <c r="BB226" s="233"/>
      <c r="BC226" s="233"/>
      <c r="BD226" s="233"/>
      <c r="BE226" s="233"/>
      <c r="BF226" s="233"/>
      <c r="BG226" s="233"/>
      <c r="BH226" s="233"/>
      <c r="BI226" s="233"/>
      <c r="BJ226" s="233"/>
      <c r="BK226" s="233"/>
      <c r="BL226" s="233"/>
      <c r="BM226" s="233"/>
      <c r="BN226" s="233"/>
      <c r="BO226" s="233"/>
      <c r="BP226" s="233"/>
      <c r="BQ226" s="233"/>
      <c r="BR226" s="234"/>
      <c r="BS226" s="68"/>
      <c r="BT226" s="69"/>
    </row>
    <row r="227" spans="1:72" ht="3.75" customHeight="1">
      <c r="A227" s="66"/>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68"/>
      <c r="BS227" s="68"/>
      <c r="BT227" s="69"/>
    </row>
    <row r="228" spans="1:72" ht="13.5">
      <c r="A228" s="66"/>
      <c r="B228" s="228" t="str">
        <f>IF(H221="学術論文","論文標題:",IF(H221="著書","書名:",IF(H221="産業財産権","産業財産権の名称:","標題､書名又は"&amp;CHAR(10)&amp;"産業財産権の名称:")))</f>
        <v>標題､書名又は
産業財産権の名称:</v>
      </c>
      <c r="C228" s="228"/>
      <c r="D228" s="228"/>
      <c r="E228" s="228"/>
      <c r="F228" s="228"/>
      <c r="G228" s="228"/>
      <c r="H228" s="228"/>
      <c r="I228" s="228"/>
      <c r="J228" s="228"/>
      <c r="K228" s="228"/>
      <c r="L228" s="228"/>
      <c r="M228" s="228"/>
      <c r="N228" s="228"/>
      <c r="O228" s="228"/>
      <c r="P228" s="85"/>
      <c r="Q228" s="229"/>
      <c r="R228" s="230"/>
      <c r="S228" s="230"/>
      <c r="T228" s="230"/>
      <c r="U228" s="230"/>
      <c r="V228" s="230"/>
      <c r="W228" s="230"/>
      <c r="X228" s="230"/>
      <c r="Y228" s="230"/>
      <c r="Z228" s="230"/>
      <c r="AA228" s="230"/>
      <c r="AB228" s="230"/>
      <c r="AC228" s="230"/>
      <c r="AD228" s="230"/>
      <c r="AE228" s="230"/>
      <c r="AF228" s="230"/>
      <c r="AG228" s="230"/>
      <c r="AH228" s="230"/>
      <c r="AI228" s="230"/>
      <c r="AJ228" s="230"/>
      <c r="AK228" s="230"/>
      <c r="AL228" s="230"/>
      <c r="AM228" s="230"/>
      <c r="AN228" s="230"/>
      <c r="AO228" s="230"/>
      <c r="AP228" s="230"/>
      <c r="AQ228" s="230"/>
      <c r="AR228" s="230"/>
      <c r="AS228" s="230"/>
      <c r="AT228" s="230"/>
      <c r="AU228" s="230"/>
      <c r="AV228" s="230"/>
      <c r="AW228" s="230"/>
      <c r="AX228" s="230"/>
      <c r="AY228" s="230"/>
      <c r="AZ228" s="230"/>
      <c r="BA228" s="230"/>
      <c r="BB228" s="230"/>
      <c r="BC228" s="230"/>
      <c r="BD228" s="230"/>
      <c r="BE228" s="230"/>
      <c r="BF228" s="230"/>
      <c r="BG228" s="230"/>
      <c r="BH228" s="230"/>
      <c r="BI228" s="230"/>
      <c r="BJ228" s="230"/>
      <c r="BK228" s="230"/>
      <c r="BL228" s="230"/>
      <c r="BM228" s="230"/>
      <c r="BN228" s="230"/>
      <c r="BO228" s="230"/>
      <c r="BP228" s="230"/>
      <c r="BQ228" s="230"/>
      <c r="BR228" s="231"/>
      <c r="BS228" s="68"/>
      <c r="BT228" s="69"/>
    </row>
    <row r="229" spans="1:72" ht="13.5">
      <c r="A229" s="66"/>
      <c r="B229" s="228"/>
      <c r="C229" s="228"/>
      <c r="D229" s="228"/>
      <c r="E229" s="228"/>
      <c r="F229" s="228"/>
      <c r="G229" s="228"/>
      <c r="H229" s="228"/>
      <c r="I229" s="228"/>
      <c r="J229" s="228"/>
      <c r="K229" s="228"/>
      <c r="L229" s="228"/>
      <c r="M229" s="228"/>
      <c r="N229" s="228"/>
      <c r="O229" s="228"/>
      <c r="P229" s="85"/>
      <c r="Q229" s="232"/>
      <c r="R229" s="233"/>
      <c r="S229" s="233"/>
      <c r="T229" s="233"/>
      <c r="U229" s="233"/>
      <c r="V229" s="233"/>
      <c r="W229" s="233"/>
      <c r="X229" s="233"/>
      <c r="Y229" s="233"/>
      <c r="Z229" s="233"/>
      <c r="AA229" s="233"/>
      <c r="AB229" s="233"/>
      <c r="AC229" s="233"/>
      <c r="AD229" s="233"/>
      <c r="AE229" s="233"/>
      <c r="AF229" s="233"/>
      <c r="AG229" s="233"/>
      <c r="AH229" s="233"/>
      <c r="AI229" s="233"/>
      <c r="AJ229" s="233"/>
      <c r="AK229" s="233"/>
      <c r="AL229" s="233"/>
      <c r="AM229" s="233"/>
      <c r="AN229" s="233"/>
      <c r="AO229" s="233"/>
      <c r="AP229" s="233"/>
      <c r="AQ229" s="233"/>
      <c r="AR229" s="233"/>
      <c r="AS229" s="233"/>
      <c r="AT229" s="233"/>
      <c r="AU229" s="233"/>
      <c r="AV229" s="233"/>
      <c r="AW229" s="233"/>
      <c r="AX229" s="233"/>
      <c r="AY229" s="233"/>
      <c r="AZ229" s="233"/>
      <c r="BA229" s="233"/>
      <c r="BB229" s="233"/>
      <c r="BC229" s="233"/>
      <c r="BD229" s="233"/>
      <c r="BE229" s="233"/>
      <c r="BF229" s="233"/>
      <c r="BG229" s="233"/>
      <c r="BH229" s="233"/>
      <c r="BI229" s="233"/>
      <c r="BJ229" s="233"/>
      <c r="BK229" s="233"/>
      <c r="BL229" s="233"/>
      <c r="BM229" s="233"/>
      <c r="BN229" s="233"/>
      <c r="BO229" s="233"/>
      <c r="BP229" s="233"/>
      <c r="BQ229" s="233"/>
      <c r="BR229" s="234"/>
      <c r="BS229" s="68"/>
      <c r="BT229" s="69"/>
    </row>
    <row r="230" spans="1:72" ht="3.75" customHeight="1">
      <c r="A230" s="66"/>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c r="AQ230" s="68"/>
      <c r="AR230" s="68"/>
      <c r="AS230" s="68"/>
      <c r="AT230" s="68"/>
      <c r="AU230" s="68"/>
      <c r="AV230" s="68"/>
      <c r="AW230" s="68"/>
      <c r="AX230" s="68"/>
      <c r="AY230" s="68"/>
      <c r="AZ230" s="68"/>
      <c r="BA230" s="68"/>
      <c r="BB230" s="68"/>
      <c r="BC230" s="68"/>
      <c r="BD230" s="68"/>
      <c r="BE230" s="68"/>
      <c r="BF230" s="68"/>
      <c r="BG230" s="68"/>
      <c r="BH230" s="68"/>
      <c r="BI230" s="68"/>
      <c r="BJ230" s="68"/>
      <c r="BK230" s="68"/>
      <c r="BL230" s="68"/>
      <c r="BM230" s="68"/>
      <c r="BN230" s="68"/>
      <c r="BO230" s="68"/>
      <c r="BP230" s="68"/>
      <c r="BQ230" s="68"/>
      <c r="BR230" s="68"/>
      <c r="BS230" s="68"/>
      <c r="BT230" s="69"/>
    </row>
    <row r="231" spans="1:72" ht="13.5">
      <c r="A231" s="66"/>
      <c r="B231" s="228" t="str">
        <f>IF(H221="学術論文","雑誌名､巻号､ページ又は"&amp;CHAR(10)&amp;"会議名､開催場所等:",IF(H221="著書","出版社:",IF(H221="産業財産権","産業財産権の種類､番号:","雑誌名､出版社又は"&amp;CHAR(10)&amp;"会議名､開催場所等:")))</f>
        <v>雑誌名､出版社又は
会議名､開催場所等:</v>
      </c>
      <c r="C231" s="228"/>
      <c r="D231" s="228"/>
      <c r="E231" s="228"/>
      <c r="F231" s="228"/>
      <c r="G231" s="228"/>
      <c r="H231" s="228"/>
      <c r="I231" s="228"/>
      <c r="J231" s="228"/>
      <c r="K231" s="228"/>
      <c r="L231" s="228"/>
      <c r="M231" s="228"/>
      <c r="N231" s="228"/>
      <c r="O231" s="228"/>
      <c r="P231" s="68"/>
      <c r="Q231" s="229"/>
      <c r="R231" s="230"/>
      <c r="S231" s="230"/>
      <c r="T231" s="230"/>
      <c r="U231" s="230"/>
      <c r="V231" s="230"/>
      <c r="W231" s="230"/>
      <c r="X231" s="230"/>
      <c r="Y231" s="230"/>
      <c r="Z231" s="230"/>
      <c r="AA231" s="230"/>
      <c r="AB231" s="230"/>
      <c r="AC231" s="230"/>
      <c r="AD231" s="230"/>
      <c r="AE231" s="230"/>
      <c r="AF231" s="230"/>
      <c r="AG231" s="230"/>
      <c r="AH231" s="230"/>
      <c r="AI231" s="230"/>
      <c r="AJ231" s="230"/>
      <c r="AK231" s="230"/>
      <c r="AL231" s="230"/>
      <c r="AM231" s="230"/>
      <c r="AN231" s="230"/>
      <c r="AO231" s="230"/>
      <c r="AP231" s="230"/>
      <c r="AQ231" s="230"/>
      <c r="AR231" s="230"/>
      <c r="AS231" s="230"/>
      <c r="AT231" s="230"/>
      <c r="AU231" s="230"/>
      <c r="AV231" s="230"/>
      <c r="AW231" s="230"/>
      <c r="AX231" s="230"/>
      <c r="AY231" s="230"/>
      <c r="AZ231" s="230"/>
      <c r="BA231" s="230"/>
      <c r="BB231" s="230"/>
      <c r="BC231" s="230"/>
      <c r="BD231" s="230"/>
      <c r="BE231" s="230"/>
      <c r="BF231" s="230"/>
      <c r="BG231" s="230"/>
      <c r="BH231" s="230"/>
      <c r="BI231" s="230"/>
      <c r="BJ231" s="230"/>
      <c r="BK231" s="230"/>
      <c r="BL231" s="230"/>
      <c r="BM231" s="230"/>
      <c r="BN231" s="230"/>
      <c r="BO231" s="230"/>
      <c r="BP231" s="230"/>
      <c r="BQ231" s="230"/>
      <c r="BR231" s="231"/>
      <c r="BS231" s="68"/>
      <c r="BT231" s="69"/>
    </row>
    <row r="232" spans="1:72" ht="13.5">
      <c r="A232" s="66"/>
      <c r="B232" s="228"/>
      <c r="C232" s="228"/>
      <c r="D232" s="228"/>
      <c r="E232" s="228"/>
      <c r="F232" s="228"/>
      <c r="G232" s="228"/>
      <c r="H232" s="228"/>
      <c r="I232" s="228"/>
      <c r="J232" s="228"/>
      <c r="K232" s="228"/>
      <c r="L232" s="228"/>
      <c r="M232" s="228"/>
      <c r="N232" s="228"/>
      <c r="O232" s="228"/>
      <c r="P232" s="68"/>
      <c r="Q232" s="232"/>
      <c r="R232" s="233"/>
      <c r="S232" s="233"/>
      <c r="T232" s="233"/>
      <c r="U232" s="233"/>
      <c r="V232" s="233"/>
      <c r="W232" s="233"/>
      <c r="X232" s="233"/>
      <c r="Y232" s="233"/>
      <c r="Z232" s="233"/>
      <c r="AA232" s="233"/>
      <c r="AB232" s="233"/>
      <c r="AC232" s="233"/>
      <c r="AD232" s="233"/>
      <c r="AE232" s="233"/>
      <c r="AF232" s="233"/>
      <c r="AG232" s="233"/>
      <c r="AH232" s="233"/>
      <c r="AI232" s="233"/>
      <c r="AJ232" s="233"/>
      <c r="AK232" s="233"/>
      <c r="AL232" s="233"/>
      <c r="AM232" s="233"/>
      <c r="AN232" s="233"/>
      <c r="AO232" s="233"/>
      <c r="AP232" s="233"/>
      <c r="AQ232" s="233"/>
      <c r="AR232" s="233"/>
      <c r="AS232" s="233"/>
      <c r="AT232" s="233"/>
      <c r="AU232" s="233"/>
      <c r="AV232" s="233"/>
      <c r="AW232" s="233"/>
      <c r="AX232" s="233"/>
      <c r="AY232" s="233"/>
      <c r="AZ232" s="233"/>
      <c r="BA232" s="233"/>
      <c r="BB232" s="233"/>
      <c r="BC232" s="233"/>
      <c r="BD232" s="233"/>
      <c r="BE232" s="233"/>
      <c r="BF232" s="233"/>
      <c r="BG232" s="233"/>
      <c r="BH232" s="233"/>
      <c r="BI232" s="233"/>
      <c r="BJ232" s="233"/>
      <c r="BK232" s="233"/>
      <c r="BL232" s="233"/>
      <c r="BM232" s="233"/>
      <c r="BN232" s="233"/>
      <c r="BO232" s="233"/>
      <c r="BP232" s="233"/>
      <c r="BQ232" s="233"/>
      <c r="BR232" s="234"/>
      <c r="BS232" s="68"/>
      <c r="BT232" s="69"/>
    </row>
    <row r="233" spans="1:72" ht="3.75" customHeight="1">
      <c r="A233" s="66"/>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c r="AS233" s="68"/>
      <c r="AT233" s="68"/>
      <c r="AU233" s="68"/>
      <c r="AV233" s="68"/>
      <c r="AW233" s="68"/>
      <c r="AX233" s="68"/>
      <c r="AY233" s="68"/>
      <c r="AZ233" s="68"/>
      <c r="BA233" s="68"/>
      <c r="BB233" s="68"/>
      <c r="BC233" s="68"/>
      <c r="BD233" s="68"/>
      <c r="BE233" s="68"/>
      <c r="BF233" s="68"/>
      <c r="BG233" s="68"/>
      <c r="BH233" s="68"/>
      <c r="BI233" s="68"/>
      <c r="BJ233" s="68"/>
      <c r="BK233" s="68"/>
      <c r="BL233" s="68"/>
      <c r="BM233" s="68"/>
      <c r="BN233" s="68"/>
      <c r="BO233" s="68"/>
      <c r="BP233" s="68"/>
      <c r="BQ233" s="68"/>
      <c r="BR233" s="68"/>
      <c r="BS233" s="68"/>
      <c r="BT233" s="69"/>
    </row>
    <row r="234" spans="1:72" ht="13.5">
      <c r="A234" s="66"/>
      <c r="B234" s="298" t="str">
        <f>IF(H221="学術論文","発行年又は会議開催年:",IF(H221="著書","発行年:",IF(H221="産業財産権","取得年:","発行年､開催年又は取得年:")))</f>
        <v>発行年､開催年又は取得年:</v>
      </c>
      <c r="C234" s="298"/>
      <c r="D234" s="298"/>
      <c r="E234" s="298"/>
      <c r="F234" s="298"/>
      <c r="G234" s="298"/>
      <c r="H234" s="298"/>
      <c r="I234" s="298"/>
      <c r="J234" s="298"/>
      <c r="K234" s="298"/>
      <c r="L234" s="298"/>
      <c r="M234" s="298"/>
      <c r="N234" s="298"/>
      <c r="O234" s="298"/>
      <c r="P234" s="68"/>
      <c r="Q234" s="290"/>
      <c r="R234" s="291"/>
      <c r="S234" s="291"/>
      <c r="T234" s="291"/>
      <c r="U234" s="292"/>
      <c r="V234" s="70"/>
      <c r="W234" s="70" t="s">
        <v>795</v>
      </c>
      <c r="X234" s="68"/>
      <c r="Y234" s="68"/>
      <c r="Z234" s="68"/>
      <c r="AA234" s="68"/>
      <c r="AB234" s="68"/>
      <c r="AC234" s="68"/>
      <c r="AD234" s="68"/>
      <c r="AE234" s="68"/>
      <c r="AF234" s="68"/>
      <c r="AG234" s="68"/>
      <c r="AH234" s="68"/>
      <c r="AI234" s="68"/>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68"/>
      <c r="BS234" s="68"/>
      <c r="BT234" s="69"/>
    </row>
    <row r="235" spans="1:72" ht="3.75" customHeight="1">
      <c r="A235" s="66"/>
      <c r="B235" s="68"/>
      <c r="C235" s="68"/>
      <c r="D235" s="68"/>
      <c r="E235" s="68"/>
      <c r="F235" s="68"/>
      <c r="G235" s="68"/>
      <c r="H235" s="75"/>
      <c r="I235" s="75"/>
      <c r="J235" s="75"/>
      <c r="K235" s="75"/>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c r="AM235" s="75"/>
      <c r="AN235" s="75"/>
      <c r="AO235" s="75"/>
      <c r="AP235" s="75"/>
      <c r="AQ235" s="75"/>
      <c r="AR235" s="75"/>
      <c r="AS235" s="75"/>
      <c r="AT235" s="75"/>
      <c r="AU235" s="75"/>
      <c r="AV235" s="75"/>
      <c r="AW235" s="75"/>
      <c r="AX235" s="75"/>
      <c r="AY235" s="75"/>
      <c r="AZ235" s="75"/>
      <c r="BA235" s="75"/>
      <c r="BB235" s="75"/>
      <c r="BC235" s="75"/>
      <c r="BD235" s="75"/>
      <c r="BE235" s="75"/>
      <c r="BF235" s="75"/>
      <c r="BG235" s="75"/>
      <c r="BH235" s="75"/>
      <c r="BI235" s="75"/>
      <c r="BJ235" s="75"/>
      <c r="BK235" s="75"/>
      <c r="BL235" s="75"/>
      <c r="BM235" s="75"/>
      <c r="BN235" s="75"/>
      <c r="BO235" s="75"/>
      <c r="BP235" s="75"/>
      <c r="BQ235" s="68"/>
      <c r="BR235" s="68"/>
      <c r="BS235" s="68"/>
      <c r="BT235" s="69"/>
    </row>
    <row r="236" spans="1:72" ht="8.25" customHeight="1">
      <c r="A236" s="66"/>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c r="AQ236" s="68"/>
      <c r="AR236" s="68"/>
      <c r="AS236" s="68"/>
      <c r="AT236" s="68"/>
      <c r="AU236" s="68"/>
      <c r="AV236" s="68"/>
      <c r="AW236" s="68"/>
      <c r="AX236" s="68"/>
      <c r="AY236" s="68"/>
      <c r="AZ236" s="68"/>
      <c r="BA236" s="68"/>
      <c r="BB236" s="68"/>
      <c r="BC236" s="68"/>
      <c r="BD236" s="68"/>
      <c r="BE236" s="68"/>
      <c r="BF236" s="68"/>
      <c r="BG236" s="68"/>
      <c r="BH236" s="68"/>
      <c r="BI236" s="68"/>
      <c r="BJ236" s="68"/>
      <c r="BK236" s="68"/>
      <c r="BL236" s="68"/>
      <c r="BM236" s="68"/>
      <c r="BN236" s="68"/>
      <c r="BO236" s="68"/>
      <c r="BP236" s="68"/>
      <c r="BQ236" s="68"/>
      <c r="BR236" s="68"/>
      <c r="BS236" s="68"/>
      <c r="BT236" s="69"/>
    </row>
    <row r="237" spans="1:72" ht="13.5">
      <c r="A237" s="66"/>
      <c r="B237" s="261" t="s">
        <v>623</v>
      </c>
      <c r="C237" s="261"/>
      <c r="D237" s="261"/>
      <c r="E237" s="261"/>
      <c r="F237" s="261"/>
      <c r="G237" s="265"/>
      <c r="H237" s="266"/>
      <c r="I237" s="267"/>
      <c r="J237" s="267"/>
      <c r="K237" s="267"/>
      <c r="L237" s="267"/>
      <c r="M237" s="267"/>
      <c r="N237" s="267"/>
      <c r="O237" s="268"/>
      <c r="P237" s="68"/>
      <c r="Q237" s="68"/>
      <c r="R237" s="68"/>
      <c r="S237" s="70" t="s">
        <v>724</v>
      </c>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c r="AR237" s="68"/>
      <c r="AS237" s="68"/>
      <c r="AT237" s="68"/>
      <c r="AU237" s="68"/>
      <c r="AV237" s="68"/>
      <c r="AW237" s="68"/>
      <c r="AX237" s="68"/>
      <c r="AY237" s="68"/>
      <c r="AZ237" s="68"/>
      <c r="BA237" s="68"/>
      <c r="BB237" s="68"/>
      <c r="BC237" s="68"/>
      <c r="BD237" s="68"/>
      <c r="BE237" s="68"/>
      <c r="BF237" s="68"/>
      <c r="BG237" s="68"/>
      <c r="BH237" s="68"/>
      <c r="BI237" s="68"/>
      <c r="BJ237" s="68"/>
      <c r="BK237" s="68"/>
      <c r="BL237" s="68"/>
      <c r="BM237" s="68"/>
      <c r="BN237" s="68"/>
      <c r="BO237" s="68"/>
      <c r="BP237" s="68"/>
      <c r="BQ237" s="68"/>
      <c r="BR237" s="68"/>
      <c r="BS237" s="68"/>
      <c r="BT237" s="69"/>
    </row>
    <row r="238" spans="1:72" ht="3.75" customHeight="1">
      <c r="A238" s="66"/>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c r="AQ238" s="68"/>
      <c r="AR238" s="68"/>
      <c r="AS238" s="68"/>
      <c r="AT238" s="68"/>
      <c r="AU238" s="68"/>
      <c r="AV238" s="68"/>
      <c r="AW238" s="68"/>
      <c r="AX238" s="68"/>
      <c r="AY238" s="68"/>
      <c r="AZ238" s="68"/>
      <c r="BA238" s="68"/>
      <c r="BB238" s="68"/>
      <c r="BC238" s="68"/>
      <c r="BD238" s="68"/>
      <c r="BE238" s="68"/>
      <c r="BF238" s="68"/>
      <c r="BG238" s="68"/>
      <c r="BH238" s="68"/>
      <c r="BI238" s="68"/>
      <c r="BJ238" s="68"/>
      <c r="BK238" s="68"/>
      <c r="BL238" s="68"/>
      <c r="BM238" s="68"/>
      <c r="BN238" s="68"/>
      <c r="BO238" s="68"/>
      <c r="BP238" s="68"/>
      <c r="BQ238" s="68"/>
      <c r="BR238" s="68"/>
      <c r="BS238" s="68"/>
      <c r="BT238" s="69"/>
    </row>
    <row r="239" spans="1:72" ht="10.5" customHeight="1">
      <c r="A239" s="66"/>
      <c r="B239" s="68"/>
      <c r="C239" s="139" t="s">
        <v>641</v>
      </c>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c r="AP239" s="68"/>
      <c r="AQ239" s="68"/>
      <c r="AR239" s="68"/>
      <c r="AS239" s="68"/>
      <c r="AT239" s="68"/>
      <c r="AU239" s="68"/>
      <c r="AV239" s="68"/>
      <c r="AW239" s="68"/>
      <c r="AX239" s="68"/>
      <c r="AY239" s="68"/>
      <c r="AZ239" s="68"/>
      <c r="BA239" s="68"/>
      <c r="BB239" s="68"/>
      <c r="BC239" s="68"/>
      <c r="BD239" s="68"/>
      <c r="BE239" s="68"/>
      <c r="BF239" s="68"/>
      <c r="BG239" s="68"/>
      <c r="BH239" s="68"/>
      <c r="BI239" s="68"/>
      <c r="BJ239" s="68"/>
      <c r="BK239" s="68"/>
      <c r="BL239" s="68"/>
      <c r="BM239" s="68"/>
      <c r="BN239" s="68"/>
      <c r="BO239" s="68"/>
      <c r="BP239" s="68"/>
      <c r="BQ239" s="68"/>
      <c r="BR239" s="68"/>
      <c r="BS239" s="68"/>
      <c r="BT239" s="69"/>
    </row>
    <row r="240" spans="1:72" ht="3.75" customHeight="1">
      <c r="A240" s="66"/>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c r="AP240" s="68"/>
      <c r="AQ240" s="68"/>
      <c r="AR240" s="68"/>
      <c r="AS240" s="68"/>
      <c r="AT240" s="68"/>
      <c r="AU240" s="68"/>
      <c r="AV240" s="68"/>
      <c r="AW240" s="68"/>
      <c r="AX240" s="68"/>
      <c r="AY240" s="68"/>
      <c r="AZ240" s="68"/>
      <c r="BA240" s="68"/>
      <c r="BB240" s="68"/>
      <c r="BC240" s="68"/>
      <c r="BD240" s="68"/>
      <c r="BE240" s="68"/>
      <c r="BF240" s="68"/>
      <c r="BG240" s="68"/>
      <c r="BH240" s="68"/>
      <c r="BI240" s="68"/>
      <c r="BJ240" s="68"/>
      <c r="BK240" s="68"/>
      <c r="BL240" s="68"/>
      <c r="BM240" s="68"/>
      <c r="BN240" s="68"/>
      <c r="BO240" s="68"/>
      <c r="BP240" s="68"/>
      <c r="BQ240" s="68"/>
      <c r="BR240" s="68"/>
      <c r="BS240" s="68"/>
      <c r="BT240" s="69"/>
    </row>
    <row r="241" spans="1:72" ht="13.5">
      <c r="A241" s="66"/>
      <c r="B241" s="228" t="str">
        <f>IF(H237="学術論文","著者名:",IF(H237="著書","著者名:",IF(H237="産業財産権","発明者名:","著者名又は発明者名:")))</f>
        <v>著者名又は発明者名:</v>
      </c>
      <c r="C241" s="228"/>
      <c r="D241" s="228"/>
      <c r="E241" s="228"/>
      <c r="F241" s="228"/>
      <c r="G241" s="228"/>
      <c r="H241" s="228"/>
      <c r="I241" s="228"/>
      <c r="J241" s="228"/>
      <c r="K241" s="228"/>
      <c r="L241" s="228"/>
      <c r="M241" s="228"/>
      <c r="N241" s="228"/>
      <c r="O241" s="228"/>
      <c r="P241" s="85"/>
      <c r="Q241" s="229"/>
      <c r="R241" s="230"/>
      <c r="S241" s="230"/>
      <c r="T241" s="230"/>
      <c r="U241" s="230"/>
      <c r="V241" s="230"/>
      <c r="W241" s="230"/>
      <c r="X241" s="230"/>
      <c r="Y241" s="230"/>
      <c r="Z241" s="230"/>
      <c r="AA241" s="230"/>
      <c r="AB241" s="230"/>
      <c r="AC241" s="230"/>
      <c r="AD241" s="230"/>
      <c r="AE241" s="230"/>
      <c r="AF241" s="230"/>
      <c r="AG241" s="230"/>
      <c r="AH241" s="230"/>
      <c r="AI241" s="230"/>
      <c r="AJ241" s="230"/>
      <c r="AK241" s="230"/>
      <c r="AL241" s="230"/>
      <c r="AM241" s="230"/>
      <c r="AN241" s="230"/>
      <c r="AO241" s="230"/>
      <c r="AP241" s="230"/>
      <c r="AQ241" s="230"/>
      <c r="AR241" s="230"/>
      <c r="AS241" s="230"/>
      <c r="AT241" s="230"/>
      <c r="AU241" s="230"/>
      <c r="AV241" s="230"/>
      <c r="AW241" s="230"/>
      <c r="AX241" s="230"/>
      <c r="AY241" s="230"/>
      <c r="AZ241" s="230"/>
      <c r="BA241" s="230"/>
      <c r="BB241" s="230"/>
      <c r="BC241" s="230"/>
      <c r="BD241" s="230"/>
      <c r="BE241" s="230"/>
      <c r="BF241" s="230"/>
      <c r="BG241" s="230"/>
      <c r="BH241" s="230"/>
      <c r="BI241" s="230"/>
      <c r="BJ241" s="230"/>
      <c r="BK241" s="230"/>
      <c r="BL241" s="230"/>
      <c r="BM241" s="230"/>
      <c r="BN241" s="230"/>
      <c r="BO241" s="230"/>
      <c r="BP241" s="230"/>
      <c r="BQ241" s="230"/>
      <c r="BR241" s="231"/>
      <c r="BS241" s="68"/>
      <c r="BT241" s="69"/>
    </row>
    <row r="242" spans="1:72" ht="13.5">
      <c r="A242" s="66"/>
      <c r="B242" s="228"/>
      <c r="C242" s="228"/>
      <c r="D242" s="228"/>
      <c r="E242" s="228"/>
      <c r="F242" s="228"/>
      <c r="G242" s="228"/>
      <c r="H242" s="228"/>
      <c r="I242" s="228"/>
      <c r="J242" s="228"/>
      <c r="K242" s="228"/>
      <c r="L242" s="228"/>
      <c r="M242" s="228"/>
      <c r="N242" s="228"/>
      <c r="O242" s="228"/>
      <c r="P242" s="85"/>
      <c r="Q242" s="232"/>
      <c r="R242" s="233"/>
      <c r="S242" s="233"/>
      <c r="T242" s="233"/>
      <c r="U242" s="233"/>
      <c r="V242" s="233"/>
      <c r="W242" s="233"/>
      <c r="X242" s="233"/>
      <c r="Y242" s="233"/>
      <c r="Z242" s="233"/>
      <c r="AA242" s="233"/>
      <c r="AB242" s="233"/>
      <c r="AC242" s="233"/>
      <c r="AD242" s="233"/>
      <c r="AE242" s="233"/>
      <c r="AF242" s="233"/>
      <c r="AG242" s="233"/>
      <c r="AH242" s="233"/>
      <c r="AI242" s="233"/>
      <c r="AJ242" s="233"/>
      <c r="AK242" s="233"/>
      <c r="AL242" s="233"/>
      <c r="AM242" s="233"/>
      <c r="AN242" s="233"/>
      <c r="AO242" s="233"/>
      <c r="AP242" s="233"/>
      <c r="AQ242" s="233"/>
      <c r="AR242" s="233"/>
      <c r="AS242" s="233"/>
      <c r="AT242" s="233"/>
      <c r="AU242" s="233"/>
      <c r="AV242" s="233"/>
      <c r="AW242" s="233"/>
      <c r="AX242" s="233"/>
      <c r="AY242" s="233"/>
      <c r="AZ242" s="233"/>
      <c r="BA242" s="233"/>
      <c r="BB242" s="233"/>
      <c r="BC242" s="233"/>
      <c r="BD242" s="233"/>
      <c r="BE242" s="233"/>
      <c r="BF242" s="233"/>
      <c r="BG242" s="233"/>
      <c r="BH242" s="233"/>
      <c r="BI242" s="233"/>
      <c r="BJ242" s="233"/>
      <c r="BK242" s="233"/>
      <c r="BL242" s="233"/>
      <c r="BM242" s="233"/>
      <c r="BN242" s="233"/>
      <c r="BO242" s="233"/>
      <c r="BP242" s="233"/>
      <c r="BQ242" s="233"/>
      <c r="BR242" s="234"/>
      <c r="BS242" s="68"/>
      <c r="BT242" s="69"/>
    </row>
    <row r="243" spans="1:72" ht="3.75" customHeight="1">
      <c r="A243" s="66"/>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c r="AP243" s="68"/>
      <c r="AQ243" s="68"/>
      <c r="AR243" s="68"/>
      <c r="AS243" s="68"/>
      <c r="AT243" s="68"/>
      <c r="AU243" s="68"/>
      <c r="AV243" s="68"/>
      <c r="AW243" s="68"/>
      <c r="AX243" s="68"/>
      <c r="AY243" s="68"/>
      <c r="AZ243" s="68"/>
      <c r="BA243" s="68"/>
      <c r="BB243" s="68"/>
      <c r="BC243" s="68"/>
      <c r="BD243" s="68"/>
      <c r="BE243" s="68"/>
      <c r="BF243" s="68"/>
      <c r="BG243" s="68"/>
      <c r="BH243" s="68"/>
      <c r="BI243" s="68"/>
      <c r="BJ243" s="68"/>
      <c r="BK243" s="68"/>
      <c r="BL243" s="68"/>
      <c r="BM243" s="68"/>
      <c r="BN243" s="68"/>
      <c r="BO243" s="68"/>
      <c r="BP243" s="68"/>
      <c r="BQ243" s="68"/>
      <c r="BR243" s="68"/>
      <c r="BS243" s="68"/>
      <c r="BT243" s="69"/>
    </row>
    <row r="244" spans="1:72" ht="13.5">
      <c r="A244" s="66"/>
      <c r="B244" s="228" t="str">
        <f>IF(H237="学術論文","論文標題:",IF(H237="著書","書名:",IF(H237="産業財産権","産業財産権の名称:","標題､書名又は"&amp;CHAR(10)&amp;"産業財産権の名称:")))</f>
        <v>標題､書名又は
産業財産権の名称:</v>
      </c>
      <c r="C244" s="228"/>
      <c r="D244" s="228"/>
      <c r="E244" s="228"/>
      <c r="F244" s="228"/>
      <c r="G244" s="228"/>
      <c r="H244" s="228"/>
      <c r="I244" s="228"/>
      <c r="J244" s="228"/>
      <c r="K244" s="228"/>
      <c r="L244" s="228"/>
      <c r="M244" s="228"/>
      <c r="N244" s="228"/>
      <c r="O244" s="228"/>
      <c r="P244" s="85"/>
      <c r="Q244" s="229"/>
      <c r="R244" s="230"/>
      <c r="S244" s="230"/>
      <c r="T244" s="230"/>
      <c r="U244" s="230"/>
      <c r="V244" s="230"/>
      <c r="W244" s="230"/>
      <c r="X244" s="230"/>
      <c r="Y244" s="230"/>
      <c r="Z244" s="230"/>
      <c r="AA244" s="230"/>
      <c r="AB244" s="230"/>
      <c r="AC244" s="230"/>
      <c r="AD244" s="230"/>
      <c r="AE244" s="230"/>
      <c r="AF244" s="230"/>
      <c r="AG244" s="230"/>
      <c r="AH244" s="230"/>
      <c r="AI244" s="230"/>
      <c r="AJ244" s="230"/>
      <c r="AK244" s="230"/>
      <c r="AL244" s="230"/>
      <c r="AM244" s="230"/>
      <c r="AN244" s="230"/>
      <c r="AO244" s="230"/>
      <c r="AP244" s="230"/>
      <c r="AQ244" s="230"/>
      <c r="AR244" s="230"/>
      <c r="AS244" s="230"/>
      <c r="AT244" s="230"/>
      <c r="AU244" s="230"/>
      <c r="AV244" s="230"/>
      <c r="AW244" s="230"/>
      <c r="AX244" s="230"/>
      <c r="AY244" s="230"/>
      <c r="AZ244" s="230"/>
      <c r="BA244" s="230"/>
      <c r="BB244" s="230"/>
      <c r="BC244" s="230"/>
      <c r="BD244" s="230"/>
      <c r="BE244" s="230"/>
      <c r="BF244" s="230"/>
      <c r="BG244" s="230"/>
      <c r="BH244" s="230"/>
      <c r="BI244" s="230"/>
      <c r="BJ244" s="230"/>
      <c r="BK244" s="230"/>
      <c r="BL244" s="230"/>
      <c r="BM244" s="230"/>
      <c r="BN244" s="230"/>
      <c r="BO244" s="230"/>
      <c r="BP244" s="230"/>
      <c r="BQ244" s="230"/>
      <c r="BR244" s="231"/>
      <c r="BS244" s="68"/>
      <c r="BT244" s="69"/>
    </row>
    <row r="245" spans="1:72" ht="13.5">
      <c r="A245" s="66"/>
      <c r="B245" s="228"/>
      <c r="C245" s="228"/>
      <c r="D245" s="228"/>
      <c r="E245" s="228"/>
      <c r="F245" s="228"/>
      <c r="G245" s="228"/>
      <c r="H245" s="228"/>
      <c r="I245" s="228"/>
      <c r="J245" s="228"/>
      <c r="K245" s="228"/>
      <c r="L245" s="228"/>
      <c r="M245" s="228"/>
      <c r="N245" s="228"/>
      <c r="O245" s="228"/>
      <c r="P245" s="85"/>
      <c r="Q245" s="232"/>
      <c r="R245" s="233"/>
      <c r="S245" s="233"/>
      <c r="T245" s="233"/>
      <c r="U245" s="233"/>
      <c r="V245" s="233"/>
      <c r="W245" s="233"/>
      <c r="X245" s="233"/>
      <c r="Y245" s="233"/>
      <c r="Z245" s="233"/>
      <c r="AA245" s="233"/>
      <c r="AB245" s="233"/>
      <c r="AC245" s="233"/>
      <c r="AD245" s="233"/>
      <c r="AE245" s="233"/>
      <c r="AF245" s="233"/>
      <c r="AG245" s="233"/>
      <c r="AH245" s="233"/>
      <c r="AI245" s="233"/>
      <c r="AJ245" s="233"/>
      <c r="AK245" s="233"/>
      <c r="AL245" s="233"/>
      <c r="AM245" s="233"/>
      <c r="AN245" s="233"/>
      <c r="AO245" s="233"/>
      <c r="AP245" s="233"/>
      <c r="AQ245" s="233"/>
      <c r="AR245" s="233"/>
      <c r="AS245" s="233"/>
      <c r="AT245" s="233"/>
      <c r="AU245" s="233"/>
      <c r="AV245" s="233"/>
      <c r="AW245" s="233"/>
      <c r="AX245" s="233"/>
      <c r="AY245" s="233"/>
      <c r="AZ245" s="233"/>
      <c r="BA245" s="233"/>
      <c r="BB245" s="233"/>
      <c r="BC245" s="233"/>
      <c r="BD245" s="233"/>
      <c r="BE245" s="233"/>
      <c r="BF245" s="233"/>
      <c r="BG245" s="233"/>
      <c r="BH245" s="233"/>
      <c r="BI245" s="233"/>
      <c r="BJ245" s="233"/>
      <c r="BK245" s="233"/>
      <c r="BL245" s="233"/>
      <c r="BM245" s="233"/>
      <c r="BN245" s="233"/>
      <c r="BO245" s="233"/>
      <c r="BP245" s="233"/>
      <c r="BQ245" s="233"/>
      <c r="BR245" s="234"/>
      <c r="BS245" s="68"/>
      <c r="BT245" s="69"/>
    </row>
    <row r="246" spans="1:72" ht="3.75" customHeight="1">
      <c r="A246" s="66"/>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c r="AP246" s="68"/>
      <c r="AQ246" s="68"/>
      <c r="AR246" s="68"/>
      <c r="AS246" s="68"/>
      <c r="AT246" s="68"/>
      <c r="AU246" s="68"/>
      <c r="AV246" s="68"/>
      <c r="AW246" s="68"/>
      <c r="AX246" s="68"/>
      <c r="AY246" s="68"/>
      <c r="AZ246" s="68"/>
      <c r="BA246" s="68"/>
      <c r="BB246" s="68"/>
      <c r="BC246" s="68"/>
      <c r="BD246" s="68"/>
      <c r="BE246" s="68"/>
      <c r="BF246" s="68"/>
      <c r="BG246" s="68"/>
      <c r="BH246" s="68"/>
      <c r="BI246" s="68"/>
      <c r="BJ246" s="68"/>
      <c r="BK246" s="68"/>
      <c r="BL246" s="68"/>
      <c r="BM246" s="68"/>
      <c r="BN246" s="68"/>
      <c r="BO246" s="68"/>
      <c r="BP246" s="68"/>
      <c r="BQ246" s="68"/>
      <c r="BR246" s="68"/>
      <c r="BS246" s="68"/>
      <c r="BT246" s="69"/>
    </row>
    <row r="247" spans="1:72" ht="13.5">
      <c r="A247" s="66"/>
      <c r="B247" s="228" t="str">
        <f>IF(H237="学術論文","雑誌名､巻号､ページ又は"&amp;CHAR(10)&amp;"会議名､開催場所等:",IF(H237="著書","出版社:",IF(H237="産業財産権","産業財産権の種類､番号:","雑誌名､出版社又は"&amp;CHAR(10)&amp;"会議名､開催場所等:")))</f>
        <v>雑誌名､出版社又は
会議名､開催場所等:</v>
      </c>
      <c r="C247" s="228"/>
      <c r="D247" s="228"/>
      <c r="E247" s="228"/>
      <c r="F247" s="228"/>
      <c r="G247" s="228"/>
      <c r="H247" s="228"/>
      <c r="I247" s="228"/>
      <c r="J247" s="228"/>
      <c r="K247" s="228"/>
      <c r="L247" s="228"/>
      <c r="M247" s="228"/>
      <c r="N247" s="228"/>
      <c r="O247" s="228"/>
      <c r="P247" s="68"/>
      <c r="Q247" s="229"/>
      <c r="R247" s="230"/>
      <c r="S247" s="230"/>
      <c r="T247" s="230"/>
      <c r="U247" s="230"/>
      <c r="V247" s="230"/>
      <c r="W247" s="230"/>
      <c r="X247" s="230"/>
      <c r="Y247" s="230"/>
      <c r="Z247" s="230"/>
      <c r="AA247" s="230"/>
      <c r="AB247" s="230"/>
      <c r="AC247" s="230"/>
      <c r="AD247" s="230"/>
      <c r="AE247" s="230"/>
      <c r="AF247" s="230"/>
      <c r="AG247" s="230"/>
      <c r="AH247" s="230"/>
      <c r="AI247" s="230"/>
      <c r="AJ247" s="230"/>
      <c r="AK247" s="230"/>
      <c r="AL247" s="230"/>
      <c r="AM247" s="230"/>
      <c r="AN247" s="230"/>
      <c r="AO247" s="230"/>
      <c r="AP247" s="230"/>
      <c r="AQ247" s="230"/>
      <c r="AR247" s="230"/>
      <c r="AS247" s="230"/>
      <c r="AT247" s="230"/>
      <c r="AU247" s="230"/>
      <c r="AV247" s="230"/>
      <c r="AW247" s="230"/>
      <c r="AX247" s="230"/>
      <c r="AY247" s="230"/>
      <c r="AZ247" s="230"/>
      <c r="BA247" s="230"/>
      <c r="BB247" s="230"/>
      <c r="BC247" s="230"/>
      <c r="BD247" s="230"/>
      <c r="BE247" s="230"/>
      <c r="BF247" s="230"/>
      <c r="BG247" s="230"/>
      <c r="BH247" s="230"/>
      <c r="BI247" s="230"/>
      <c r="BJ247" s="230"/>
      <c r="BK247" s="230"/>
      <c r="BL247" s="230"/>
      <c r="BM247" s="230"/>
      <c r="BN247" s="230"/>
      <c r="BO247" s="230"/>
      <c r="BP247" s="230"/>
      <c r="BQ247" s="230"/>
      <c r="BR247" s="231"/>
      <c r="BS247" s="68"/>
      <c r="BT247" s="69"/>
    </row>
    <row r="248" spans="1:72" ht="13.5">
      <c r="A248" s="66"/>
      <c r="B248" s="228"/>
      <c r="C248" s="228"/>
      <c r="D248" s="228"/>
      <c r="E248" s="228"/>
      <c r="F248" s="228"/>
      <c r="G248" s="228"/>
      <c r="H248" s="228"/>
      <c r="I248" s="228"/>
      <c r="J248" s="228"/>
      <c r="K248" s="228"/>
      <c r="L248" s="228"/>
      <c r="M248" s="228"/>
      <c r="N248" s="228"/>
      <c r="O248" s="228"/>
      <c r="P248" s="68"/>
      <c r="Q248" s="232"/>
      <c r="R248" s="233"/>
      <c r="S248" s="233"/>
      <c r="T248" s="233"/>
      <c r="U248" s="233"/>
      <c r="V248" s="233"/>
      <c r="W248" s="233"/>
      <c r="X248" s="233"/>
      <c r="Y248" s="233"/>
      <c r="Z248" s="233"/>
      <c r="AA248" s="233"/>
      <c r="AB248" s="233"/>
      <c r="AC248" s="233"/>
      <c r="AD248" s="233"/>
      <c r="AE248" s="233"/>
      <c r="AF248" s="233"/>
      <c r="AG248" s="233"/>
      <c r="AH248" s="233"/>
      <c r="AI248" s="233"/>
      <c r="AJ248" s="233"/>
      <c r="AK248" s="233"/>
      <c r="AL248" s="233"/>
      <c r="AM248" s="233"/>
      <c r="AN248" s="233"/>
      <c r="AO248" s="233"/>
      <c r="AP248" s="233"/>
      <c r="AQ248" s="233"/>
      <c r="AR248" s="233"/>
      <c r="AS248" s="233"/>
      <c r="AT248" s="233"/>
      <c r="AU248" s="233"/>
      <c r="AV248" s="233"/>
      <c r="AW248" s="233"/>
      <c r="AX248" s="233"/>
      <c r="AY248" s="233"/>
      <c r="AZ248" s="233"/>
      <c r="BA248" s="233"/>
      <c r="BB248" s="233"/>
      <c r="BC248" s="233"/>
      <c r="BD248" s="233"/>
      <c r="BE248" s="233"/>
      <c r="BF248" s="233"/>
      <c r="BG248" s="233"/>
      <c r="BH248" s="233"/>
      <c r="BI248" s="233"/>
      <c r="BJ248" s="233"/>
      <c r="BK248" s="233"/>
      <c r="BL248" s="233"/>
      <c r="BM248" s="233"/>
      <c r="BN248" s="233"/>
      <c r="BO248" s="233"/>
      <c r="BP248" s="233"/>
      <c r="BQ248" s="233"/>
      <c r="BR248" s="234"/>
      <c r="BS248" s="68"/>
      <c r="BT248" s="69"/>
    </row>
    <row r="249" spans="1:72" ht="3.75" customHeight="1">
      <c r="A249" s="66"/>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c r="AP249" s="68"/>
      <c r="AQ249" s="68"/>
      <c r="AR249" s="68"/>
      <c r="AS249" s="68"/>
      <c r="AT249" s="68"/>
      <c r="AU249" s="68"/>
      <c r="AV249" s="68"/>
      <c r="AW249" s="68"/>
      <c r="AX249" s="68"/>
      <c r="AY249" s="68"/>
      <c r="AZ249" s="68"/>
      <c r="BA249" s="68"/>
      <c r="BB249" s="68"/>
      <c r="BC249" s="68"/>
      <c r="BD249" s="68"/>
      <c r="BE249" s="68"/>
      <c r="BF249" s="68"/>
      <c r="BG249" s="68"/>
      <c r="BH249" s="68"/>
      <c r="BI249" s="68"/>
      <c r="BJ249" s="68"/>
      <c r="BK249" s="68"/>
      <c r="BL249" s="68"/>
      <c r="BM249" s="68"/>
      <c r="BN249" s="68"/>
      <c r="BO249" s="68"/>
      <c r="BP249" s="68"/>
      <c r="BQ249" s="68"/>
      <c r="BR249" s="68"/>
      <c r="BS249" s="68"/>
      <c r="BT249" s="69"/>
    </row>
    <row r="250" spans="1:72" ht="13.5">
      <c r="A250" s="66"/>
      <c r="B250" s="298" t="str">
        <f>IF(H237="学術論文","発行年又は会議開催年:",IF(H237="著書","発行年:",IF(H237="産業財産権","取得年:","発行年､開催年又は取得年:")))</f>
        <v>発行年､開催年又は取得年:</v>
      </c>
      <c r="C250" s="298"/>
      <c r="D250" s="298"/>
      <c r="E250" s="298"/>
      <c r="F250" s="298"/>
      <c r="G250" s="298"/>
      <c r="H250" s="298"/>
      <c r="I250" s="298"/>
      <c r="J250" s="298"/>
      <c r="K250" s="298"/>
      <c r="L250" s="298"/>
      <c r="M250" s="298"/>
      <c r="N250" s="298"/>
      <c r="O250" s="298"/>
      <c r="P250" s="68"/>
      <c r="Q250" s="290"/>
      <c r="R250" s="291"/>
      <c r="S250" s="291"/>
      <c r="T250" s="291"/>
      <c r="U250" s="292"/>
      <c r="V250" s="70"/>
      <c r="W250" s="70" t="s">
        <v>795</v>
      </c>
      <c r="X250" s="68"/>
      <c r="Y250" s="68"/>
      <c r="Z250" s="68"/>
      <c r="AA250" s="68"/>
      <c r="AB250" s="68"/>
      <c r="AC250" s="68"/>
      <c r="AD250" s="68"/>
      <c r="AE250" s="68"/>
      <c r="AF250" s="68"/>
      <c r="AG250" s="68"/>
      <c r="AH250" s="68"/>
      <c r="AI250" s="68"/>
      <c r="AJ250" s="68"/>
      <c r="AK250" s="68"/>
      <c r="AL250" s="68"/>
      <c r="AM250" s="68"/>
      <c r="AN250" s="68"/>
      <c r="AO250" s="68"/>
      <c r="AP250" s="68"/>
      <c r="AQ250" s="68"/>
      <c r="AR250" s="68"/>
      <c r="AS250" s="68"/>
      <c r="AT250" s="68"/>
      <c r="AU250" s="68"/>
      <c r="AV250" s="68"/>
      <c r="AW250" s="68"/>
      <c r="AX250" s="68"/>
      <c r="AY250" s="68"/>
      <c r="AZ250" s="68"/>
      <c r="BA250" s="68"/>
      <c r="BB250" s="68"/>
      <c r="BC250" s="68"/>
      <c r="BD250" s="68"/>
      <c r="BE250" s="68"/>
      <c r="BF250" s="68"/>
      <c r="BG250" s="68"/>
      <c r="BH250" s="68"/>
      <c r="BI250" s="68"/>
      <c r="BJ250" s="68"/>
      <c r="BK250" s="68"/>
      <c r="BL250" s="68"/>
      <c r="BM250" s="68"/>
      <c r="BN250" s="68"/>
      <c r="BO250" s="68"/>
      <c r="BP250" s="68"/>
      <c r="BQ250" s="68"/>
      <c r="BR250" s="68"/>
      <c r="BS250" s="68"/>
      <c r="BT250" s="69"/>
    </row>
    <row r="251" spans="1:72" ht="3.75" customHeight="1">
      <c r="A251" s="66"/>
      <c r="B251" s="68"/>
      <c r="C251" s="68"/>
      <c r="D251" s="68"/>
      <c r="E251" s="68"/>
      <c r="F251" s="68"/>
      <c r="G251" s="68"/>
      <c r="H251" s="75"/>
      <c r="I251" s="75"/>
      <c r="J251" s="75"/>
      <c r="K251" s="75"/>
      <c r="L251" s="75"/>
      <c r="M251" s="75"/>
      <c r="N251" s="75"/>
      <c r="O251" s="75"/>
      <c r="P251" s="75"/>
      <c r="Q251" s="75"/>
      <c r="R251" s="75"/>
      <c r="S251" s="75"/>
      <c r="T251" s="75"/>
      <c r="U251" s="75"/>
      <c r="V251" s="75"/>
      <c r="W251" s="75"/>
      <c r="X251" s="75"/>
      <c r="Y251" s="75"/>
      <c r="Z251" s="75"/>
      <c r="AA251" s="75"/>
      <c r="AB251" s="75"/>
      <c r="AC251" s="75"/>
      <c r="AD251" s="75"/>
      <c r="AE251" s="75"/>
      <c r="AF251" s="75"/>
      <c r="AG251" s="75"/>
      <c r="AH251" s="75"/>
      <c r="AI251" s="75"/>
      <c r="AJ251" s="75"/>
      <c r="AK251" s="75"/>
      <c r="AL251" s="75"/>
      <c r="AM251" s="75"/>
      <c r="AN251" s="75"/>
      <c r="AO251" s="75"/>
      <c r="AP251" s="75"/>
      <c r="AQ251" s="75"/>
      <c r="AR251" s="75"/>
      <c r="AS251" s="75"/>
      <c r="AT251" s="75"/>
      <c r="AU251" s="75"/>
      <c r="AV251" s="75"/>
      <c r="AW251" s="75"/>
      <c r="AX251" s="75"/>
      <c r="AY251" s="75"/>
      <c r="AZ251" s="75"/>
      <c r="BA251" s="75"/>
      <c r="BB251" s="75"/>
      <c r="BC251" s="75"/>
      <c r="BD251" s="75"/>
      <c r="BE251" s="75"/>
      <c r="BF251" s="75"/>
      <c r="BG251" s="75"/>
      <c r="BH251" s="75"/>
      <c r="BI251" s="75"/>
      <c r="BJ251" s="75"/>
      <c r="BK251" s="75"/>
      <c r="BL251" s="75"/>
      <c r="BM251" s="75"/>
      <c r="BN251" s="75"/>
      <c r="BO251" s="75"/>
      <c r="BP251" s="75"/>
      <c r="BQ251" s="68"/>
      <c r="BR251" s="68"/>
      <c r="BS251" s="68"/>
      <c r="BT251" s="69"/>
    </row>
    <row r="252" spans="1:72" ht="8.25" customHeight="1">
      <c r="A252" s="66"/>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c r="AP252" s="68"/>
      <c r="AQ252" s="68"/>
      <c r="AR252" s="68"/>
      <c r="AS252" s="68"/>
      <c r="AT252" s="68"/>
      <c r="AU252" s="68"/>
      <c r="AV252" s="68"/>
      <c r="AW252" s="68"/>
      <c r="AX252" s="68"/>
      <c r="AY252" s="68"/>
      <c r="AZ252" s="68"/>
      <c r="BA252" s="68"/>
      <c r="BB252" s="68"/>
      <c r="BC252" s="68"/>
      <c r="BD252" s="68"/>
      <c r="BE252" s="68"/>
      <c r="BF252" s="68"/>
      <c r="BG252" s="68"/>
      <c r="BH252" s="68"/>
      <c r="BI252" s="68"/>
      <c r="BJ252" s="68"/>
      <c r="BK252" s="68"/>
      <c r="BL252" s="68"/>
      <c r="BM252" s="68"/>
      <c r="BN252" s="68"/>
      <c r="BO252" s="68"/>
      <c r="BP252" s="68"/>
      <c r="BQ252" s="68"/>
      <c r="BR252" s="68"/>
      <c r="BS252" s="68"/>
      <c r="BT252" s="69"/>
    </row>
    <row r="253" spans="1:72" ht="13.5">
      <c r="A253" s="66"/>
      <c r="B253" s="261" t="s">
        <v>624</v>
      </c>
      <c r="C253" s="261"/>
      <c r="D253" s="261"/>
      <c r="E253" s="261"/>
      <c r="F253" s="261"/>
      <c r="G253" s="265"/>
      <c r="H253" s="266"/>
      <c r="I253" s="267"/>
      <c r="J253" s="267"/>
      <c r="K253" s="267"/>
      <c r="L253" s="267"/>
      <c r="M253" s="267"/>
      <c r="N253" s="267"/>
      <c r="O253" s="268"/>
      <c r="P253" s="68"/>
      <c r="Q253" s="68"/>
      <c r="R253" s="68"/>
      <c r="S253" s="70" t="s">
        <v>724</v>
      </c>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c r="AP253" s="68"/>
      <c r="AQ253" s="68"/>
      <c r="AR253" s="68"/>
      <c r="AS253" s="68"/>
      <c r="AT253" s="68"/>
      <c r="AU253" s="68"/>
      <c r="AV253" s="68"/>
      <c r="AW253" s="68"/>
      <c r="AX253" s="68"/>
      <c r="AY253" s="68"/>
      <c r="AZ253" s="68"/>
      <c r="BA253" s="68"/>
      <c r="BB253" s="68"/>
      <c r="BC253" s="68"/>
      <c r="BD253" s="68"/>
      <c r="BE253" s="68"/>
      <c r="BF253" s="68"/>
      <c r="BG253" s="68"/>
      <c r="BH253" s="68"/>
      <c r="BI253" s="68"/>
      <c r="BJ253" s="68"/>
      <c r="BK253" s="68"/>
      <c r="BL253" s="68"/>
      <c r="BM253" s="68"/>
      <c r="BN253" s="68"/>
      <c r="BO253" s="68"/>
      <c r="BP253" s="68"/>
      <c r="BQ253" s="68"/>
      <c r="BR253" s="68"/>
      <c r="BS253" s="68"/>
      <c r="BT253" s="69"/>
    </row>
    <row r="254" spans="1:72" ht="3.75" customHeight="1">
      <c r="A254" s="66"/>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c r="AP254" s="68"/>
      <c r="AQ254" s="68"/>
      <c r="AR254" s="68"/>
      <c r="AS254" s="68"/>
      <c r="AT254" s="68"/>
      <c r="AU254" s="68"/>
      <c r="AV254" s="68"/>
      <c r="AW254" s="68"/>
      <c r="AX254" s="68"/>
      <c r="AY254" s="68"/>
      <c r="AZ254" s="68"/>
      <c r="BA254" s="68"/>
      <c r="BB254" s="68"/>
      <c r="BC254" s="68"/>
      <c r="BD254" s="68"/>
      <c r="BE254" s="68"/>
      <c r="BF254" s="68"/>
      <c r="BG254" s="68"/>
      <c r="BH254" s="68"/>
      <c r="BI254" s="68"/>
      <c r="BJ254" s="68"/>
      <c r="BK254" s="68"/>
      <c r="BL254" s="68"/>
      <c r="BM254" s="68"/>
      <c r="BN254" s="68"/>
      <c r="BO254" s="68"/>
      <c r="BP254" s="68"/>
      <c r="BQ254" s="68"/>
      <c r="BR254" s="68"/>
      <c r="BS254" s="68"/>
      <c r="BT254" s="69"/>
    </row>
    <row r="255" spans="1:72" ht="10.5" customHeight="1">
      <c r="A255" s="66"/>
      <c r="B255" s="68"/>
      <c r="C255" s="139" t="s">
        <v>641</v>
      </c>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c r="AP255" s="68"/>
      <c r="AQ255" s="68"/>
      <c r="AR255" s="68"/>
      <c r="AS255" s="68"/>
      <c r="AT255" s="68"/>
      <c r="AU255" s="68"/>
      <c r="AV255" s="68"/>
      <c r="AW255" s="68"/>
      <c r="AX255" s="68"/>
      <c r="AY255" s="68"/>
      <c r="AZ255" s="68"/>
      <c r="BA255" s="68"/>
      <c r="BB255" s="68"/>
      <c r="BC255" s="68"/>
      <c r="BD255" s="68"/>
      <c r="BE255" s="68"/>
      <c r="BF255" s="68"/>
      <c r="BG255" s="68"/>
      <c r="BH255" s="68"/>
      <c r="BI255" s="68"/>
      <c r="BJ255" s="68"/>
      <c r="BK255" s="68"/>
      <c r="BL255" s="68"/>
      <c r="BM255" s="68"/>
      <c r="BN255" s="68"/>
      <c r="BO255" s="68"/>
      <c r="BP255" s="68"/>
      <c r="BQ255" s="68"/>
      <c r="BR255" s="68"/>
      <c r="BS255" s="68"/>
      <c r="BT255" s="69"/>
    </row>
    <row r="256" spans="1:72" ht="3.75" customHeight="1">
      <c r="A256" s="66"/>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c r="AP256" s="68"/>
      <c r="AQ256" s="68"/>
      <c r="AR256" s="68"/>
      <c r="AS256" s="68"/>
      <c r="AT256" s="68"/>
      <c r="AU256" s="68"/>
      <c r="AV256" s="68"/>
      <c r="AW256" s="68"/>
      <c r="AX256" s="68"/>
      <c r="AY256" s="68"/>
      <c r="AZ256" s="68"/>
      <c r="BA256" s="68"/>
      <c r="BB256" s="68"/>
      <c r="BC256" s="68"/>
      <c r="BD256" s="68"/>
      <c r="BE256" s="68"/>
      <c r="BF256" s="68"/>
      <c r="BG256" s="68"/>
      <c r="BH256" s="68"/>
      <c r="BI256" s="68"/>
      <c r="BJ256" s="68"/>
      <c r="BK256" s="68"/>
      <c r="BL256" s="68"/>
      <c r="BM256" s="68"/>
      <c r="BN256" s="68"/>
      <c r="BO256" s="68"/>
      <c r="BP256" s="68"/>
      <c r="BQ256" s="68"/>
      <c r="BR256" s="68"/>
      <c r="BS256" s="68"/>
      <c r="BT256" s="69"/>
    </row>
    <row r="257" spans="1:72" ht="13.5">
      <c r="A257" s="66"/>
      <c r="B257" s="228" t="str">
        <f>IF(H253="学術論文","著者名:",IF(H253="著書","著者名:",IF(H253="産業財産権","発明者名:","著者名又は発明者名:")))</f>
        <v>著者名又は発明者名:</v>
      </c>
      <c r="C257" s="228"/>
      <c r="D257" s="228"/>
      <c r="E257" s="228"/>
      <c r="F257" s="228"/>
      <c r="G257" s="228"/>
      <c r="H257" s="228"/>
      <c r="I257" s="228"/>
      <c r="J257" s="228"/>
      <c r="K257" s="228"/>
      <c r="L257" s="228"/>
      <c r="M257" s="228"/>
      <c r="N257" s="228"/>
      <c r="O257" s="228"/>
      <c r="P257" s="85"/>
      <c r="Q257" s="229"/>
      <c r="R257" s="230"/>
      <c r="S257" s="230"/>
      <c r="T257" s="230"/>
      <c r="U257" s="230"/>
      <c r="V257" s="230"/>
      <c r="W257" s="230"/>
      <c r="X257" s="230"/>
      <c r="Y257" s="230"/>
      <c r="Z257" s="230"/>
      <c r="AA257" s="230"/>
      <c r="AB257" s="230"/>
      <c r="AC257" s="230"/>
      <c r="AD257" s="230"/>
      <c r="AE257" s="230"/>
      <c r="AF257" s="230"/>
      <c r="AG257" s="230"/>
      <c r="AH257" s="230"/>
      <c r="AI257" s="230"/>
      <c r="AJ257" s="230"/>
      <c r="AK257" s="230"/>
      <c r="AL257" s="230"/>
      <c r="AM257" s="230"/>
      <c r="AN257" s="230"/>
      <c r="AO257" s="230"/>
      <c r="AP257" s="230"/>
      <c r="AQ257" s="230"/>
      <c r="AR257" s="230"/>
      <c r="AS257" s="230"/>
      <c r="AT257" s="230"/>
      <c r="AU257" s="230"/>
      <c r="AV257" s="230"/>
      <c r="AW257" s="230"/>
      <c r="AX257" s="230"/>
      <c r="AY257" s="230"/>
      <c r="AZ257" s="230"/>
      <c r="BA257" s="230"/>
      <c r="BB257" s="230"/>
      <c r="BC257" s="230"/>
      <c r="BD257" s="230"/>
      <c r="BE257" s="230"/>
      <c r="BF257" s="230"/>
      <c r="BG257" s="230"/>
      <c r="BH257" s="230"/>
      <c r="BI257" s="230"/>
      <c r="BJ257" s="230"/>
      <c r="BK257" s="230"/>
      <c r="BL257" s="230"/>
      <c r="BM257" s="230"/>
      <c r="BN257" s="230"/>
      <c r="BO257" s="230"/>
      <c r="BP257" s="230"/>
      <c r="BQ257" s="230"/>
      <c r="BR257" s="231"/>
      <c r="BS257" s="68"/>
      <c r="BT257" s="69"/>
    </row>
    <row r="258" spans="1:72" ht="13.5">
      <c r="A258" s="66"/>
      <c r="B258" s="228"/>
      <c r="C258" s="228"/>
      <c r="D258" s="228"/>
      <c r="E258" s="228"/>
      <c r="F258" s="228"/>
      <c r="G258" s="228"/>
      <c r="H258" s="228"/>
      <c r="I258" s="228"/>
      <c r="J258" s="228"/>
      <c r="K258" s="228"/>
      <c r="L258" s="228"/>
      <c r="M258" s="228"/>
      <c r="N258" s="228"/>
      <c r="O258" s="228"/>
      <c r="P258" s="85"/>
      <c r="Q258" s="232"/>
      <c r="R258" s="233"/>
      <c r="S258" s="233"/>
      <c r="T258" s="233"/>
      <c r="U258" s="233"/>
      <c r="V258" s="233"/>
      <c r="W258" s="233"/>
      <c r="X258" s="233"/>
      <c r="Y258" s="233"/>
      <c r="Z258" s="233"/>
      <c r="AA258" s="233"/>
      <c r="AB258" s="233"/>
      <c r="AC258" s="233"/>
      <c r="AD258" s="233"/>
      <c r="AE258" s="233"/>
      <c r="AF258" s="233"/>
      <c r="AG258" s="233"/>
      <c r="AH258" s="233"/>
      <c r="AI258" s="233"/>
      <c r="AJ258" s="233"/>
      <c r="AK258" s="233"/>
      <c r="AL258" s="233"/>
      <c r="AM258" s="233"/>
      <c r="AN258" s="233"/>
      <c r="AO258" s="233"/>
      <c r="AP258" s="233"/>
      <c r="AQ258" s="233"/>
      <c r="AR258" s="233"/>
      <c r="AS258" s="233"/>
      <c r="AT258" s="233"/>
      <c r="AU258" s="233"/>
      <c r="AV258" s="233"/>
      <c r="AW258" s="233"/>
      <c r="AX258" s="233"/>
      <c r="AY258" s="233"/>
      <c r="AZ258" s="233"/>
      <c r="BA258" s="233"/>
      <c r="BB258" s="233"/>
      <c r="BC258" s="233"/>
      <c r="BD258" s="233"/>
      <c r="BE258" s="233"/>
      <c r="BF258" s="233"/>
      <c r="BG258" s="233"/>
      <c r="BH258" s="233"/>
      <c r="BI258" s="233"/>
      <c r="BJ258" s="233"/>
      <c r="BK258" s="233"/>
      <c r="BL258" s="233"/>
      <c r="BM258" s="233"/>
      <c r="BN258" s="233"/>
      <c r="BO258" s="233"/>
      <c r="BP258" s="233"/>
      <c r="BQ258" s="233"/>
      <c r="BR258" s="234"/>
      <c r="BS258" s="68"/>
      <c r="BT258" s="69"/>
    </row>
    <row r="259" spans="1:72" ht="3.75" customHeight="1">
      <c r="A259" s="66"/>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c r="AP259" s="68"/>
      <c r="AQ259" s="68"/>
      <c r="AR259" s="68"/>
      <c r="AS259" s="68"/>
      <c r="AT259" s="68"/>
      <c r="AU259" s="68"/>
      <c r="AV259" s="68"/>
      <c r="AW259" s="68"/>
      <c r="AX259" s="68"/>
      <c r="AY259" s="68"/>
      <c r="AZ259" s="68"/>
      <c r="BA259" s="68"/>
      <c r="BB259" s="68"/>
      <c r="BC259" s="68"/>
      <c r="BD259" s="68"/>
      <c r="BE259" s="68"/>
      <c r="BF259" s="68"/>
      <c r="BG259" s="68"/>
      <c r="BH259" s="68"/>
      <c r="BI259" s="68"/>
      <c r="BJ259" s="68"/>
      <c r="BK259" s="68"/>
      <c r="BL259" s="68"/>
      <c r="BM259" s="68"/>
      <c r="BN259" s="68"/>
      <c r="BO259" s="68"/>
      <c r="BP259" s="68"/>
      <c r="BQ259" s="68"/>
      <c r="BR259" s="68"/>
      <c r="BS259" s="68"/>
      <c r="BT259" s="69"/>
    </row>
    <row r="260" spans="1:72" ht="13.5">
      <c r="A260" s="66"/>
      <c r="B260" s="228" t="str">
        <f>IF(H253="学術論文","論文標題:",IF(H253="著書","書名:",IF(H253="産業財産権","産業財産権の名称:","標題､書名又は"&amp;CHAR(10)&amp;"産業財産権の名称:")))</f>
        <v>標題､書名又は
産業財産権の名称:</v>
      </c>
      <c r="C260" s="228"/>
      <c r="D260" s="228"/>
      <c r="E260" s="228"/>
      <c r="F260" s="228"/>
      <c r="G260" s="228"/>
      <c r="H260" s="228"/>
      <c r="I260" s="228"/>
      <c r="J260" s="228"/>
      <c r="K260" s="228"/>
      <c r="L260" s="228"/>
      <c r="M260" s="228"/>
      <c r="N260" s="228"/>
      <c r="O260" s="228"/>
      <c r="P260" s="85"/>
      <c r="Q260" s="229"/>
      <c r="R260" s="230"/>
      <c r="S260" s="230"/>
      <c r="T260" s="230"/>
      <c r="U260" s="230"/>
      <c r="V260" s="230"/>
      <c r="W260" s="230"/>
      <c r="X260" s="230"/>
      <c r="Y260" s="230"/>
      <c r="Z260" s="230"/>
      <c r="AA260" s="230"/>
      <c r="AB260" s="230"/>
      <c r="AC260" s="230"/>
      <c r="AD260" s="230"/>
      <c r="AE260" s="230"/>
      <c r="AF260" s="230"/>
      <c r="AG260" s="230"/>
      <c r="AH260" s="230"/>
      <c r="AI260" s="230"/>
      <c r="AJ260" s="230"/>
      <c r="AK260" s="230"/>
      <c r="AL260" s="230"/>
      <c r="AM260" s="230"/>
      <c r="AN260" s="230"/>
      <c r="AO260" s="230"/>
      <c r="AP260" s="230"/>
      <c r="AQ260" s="230"/>
      <c r="AR260" s="230"/>
      <c r="AS260" s="230"/>
      <c r="AT260" s="230"/>
      <c r="AU260" s="230"/>
      <c r="AV260" s="230"/>
      <c r="AW260" s="230"/>
      <c r="AX260" s="230"/>
      <c r="AY260" s="230"/>
      <c r="AZ260" s="230"/>
      <c r="BA260" s="230"/>
      <c r="BB260" s="230"/>
      <c r="BC260" s="230"/>
      <c r="BD260" s="230"/>
      <c r="BE260" s="230"/>
      <c r="BF260" s="230"/>
      <c r="BG260" s="230"/>
      <c r="BH260" s="230"/>
      <c r="BI260" s="230"/>
      <c r="BJ260" s="230"/>
      <c r="BK260" s="230"/>
      <c r="BL260" s="230"/>
      <c r="BM260" s="230"/>
      <c r="BN260" s="230"/>
      <c r="BO260" s="230"/>
      <c r="BP260" s="230"/>
      <c r="BQ260" s="230"/>
      <c r="BR260" s="231"/>
      <c r="BS260" s="68"/>
      <c r="BT260" s="69"/>
    </row>
    <row r="261" spans="1:72" ht="13.5">
      <c r="A261" s="66"/>
      <c r="B261" s="228"/>
      <c r="C261" s="228"/>
      <c r="D261" s="228"/>
      <c r="E261" s="228"/>
      <c r="F261" s="228"/>
      <c r="G261" s="228"/>
      <c r="H261" s="228"/>
      <c r="I261" s="228"/>
      <c r="J261" s="228"/>
      <c r="K261" s="228"/>
      <c r="L261" s="228"/>
      <c r="M261" s="228"/>
      <c r="N261" s="228"/>
      <c r="O261" s="228"/>
      <c r="P261" s="85"/>
      <c r="Q261" s="232"/>
      <c r="R261" s="233"/>
      <c r="S261" s="233"/>
      <c r="T261" s="233"/>
      <c r="U261" s="233"/>
      <c r="V261" s="233"/>
      <c r="W261" s="233"/>
      <c r="X261" s="233"/>
      <c r="Y261" s="233"/>
      <c r="Z261" s="233"/>
      <c r="AA261" s="233"/>
      <c r="AB261" s="233"/>
      <c r="AC261" s="233"/>
      <c r="AD261" s="233"/>
      <c r="AE261" s="233"/>
      <c r="AF261" s="233"/>
      <c r="AG261" s="233"/>
      <c r="AH261" s="233"/>
      <c r="AI261" s="233"/>
      <c r="AJ261" s="233"/>
      <c r="AK261" s="233"/>
      <c r="AL261" s="233"/>
      <c r="AM261" s="233"/>
      <c r="AN261" s="233"/>
      <c r="AO261" s="233"/>
      <c r="AP261" s="233"/>
      <c r="AQ261" s="233"/>
      <c r="AR261" s="233"/>
      <c r="AS261" s="233"/>
      <c r="AT261" s="233"/>
      <c r="AU261" s="233"/>
      <c r="AV261" s="233"/>
      <c r="AW261" s="233"/>
      <c r="AX261" s="233"/>
      <c r="AY261" s="233"/>
      <c r="AZ261" s="233"/>
      <c r="BA261" s="233"/>
      <c r="BB261" s="233"/>
      <c r="BC261" s="233"/>
      <c r="BD261" s="233"/>
      <c r="BE261" s="233"/>
      <c r="BF261" s="233"/>
      <c r="BG261" s="233"/>
      <c r="BH261" s="233"/>
      <c r="BI261" s="233"/>
      <c r="BJ261" s="233"/>
      <c r="BK261" s="233"/>
      <c r="BL261" s="233"/>
      <c r="BM261" s="233"/>
      <c r="BN261" s="233"/>
      <c r="BO261" s="233"/>
      <c r="BP261" s="233"/>
      <c r="BQ261" s="233"/>
      <c r="BR261" s="234"/>
      <c r="BS261" s="68"/>
      <c r="BT261" s="69"/>
    </row>
    <row r="262" spans="1:72" ht="3.75" customHeight="1">
      <c r="A262" s="66"/>
      <c r="B262" s="68"/>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c r="AP262" s="68"/>
      <c r="AQ262" s="68"/>
      <c r="AR262" s="68"/>
      <c r="AS262" s="68"/>
      <c r="AT262" s="68"/>
      <c r="AU262" s="68"/>
      <c r="AV262" s="68"/>
      <c r="AW262" s="68"/>
      <c r="AX262" s="68"/>
      <c r="AY262" s="68"/>
      <c r="AZ262" s="68"/>
      <c r="BA262" s="68"/>
      <c r="BB262" s="68"/>
      <c r="BC262" s="68"/>
      <c r="BD262" s="68"/>
      <c r="BE262" s="68"/>
      <c r="BF262" s="68"/>
      <c r="BG262" s="68"/>
      <c r="BH262" s="68"/>
      <c r="BI262" s="68"/>
      <c r="BJ262" s="68"/>
      <c r="BK262" s="68"/>
      <c r="BL262" s="68"/>
      <c r="BM262" s="68"/>
      <c r="BN262" s="68"/>
      <c r="BO262" s="68"/>
      <c r="BP262" s="68"/>
      <c r="BQ262" s="68"/>
      <c r="BR262" s="68"/>
      <c r="BS262" s="68"/>
      <c r="BT262" s="69"/>
    </row>
    <row r="263" spans="1:72" ht="13.5">
      <c r="A263" s="66"/>
      <c r="B263" s="228" t="str">
        <f>IF(H253="学術論文","雑誌名､巻号､ページ又は"&amp;CHAR(10)&amp;"会議名､開催場所等:",IF(H253="著書","出版社:",IF(H253="産業財産権","産業財産権の種類､番号:","雑誌名､出版社又は"&amp;CHAR(10)&amp;"会議名､開催場所等:")))</f>
        <v>雑誌名､出版社又は
会議名､開催場所等:</v>
      </c>
      <c r="C263" s="228"/>
      <c r="D263" s="228"/>
      <c r="E263" s="228"/>
      <c r="F263" s="228"/>
      <c r="G263" s="228"/>
      <c r="H263" s="228"/>
      <c r="I263" s="228"/>
      <c r="J263" s="228"/>
      <c r="K263" s="228"/>
      <c r="L263" s="228"/>
      <c r="M263" s="228"/>
      <c r="N263" s="228"/>
      <c r="O263" s="228"/>
      <c r="P263" s="68"/>
      <c r="Q263" s="229"/>
      <c r="R263" s="230"/>
      <c r="S263" s="230"/>
      <c r="T263" s="230"/>
      <c r="U263" s="230"/>
      <c r="V263" s="230"/>
      <c r="W263" s="230"/>
      <c r="X263" s="230"/>
      <c r="Y263" s="230"/>
      <c r="Z263" s="230"/>
      <c r="AA263" s="230"/>
      <c r="AB263" s="230"/>
      <c r="AC263" s="230"/>
      <c r="AD263" s="230"/>
      <c r="AE263" s="230"/>
      <c r="AF263" s="230"/>
      <c r="AG263" s="230"/>
      <c r="AH263" s="230"/>
      <c r="AI263" s="230"/>
      <c r="AJ263" s="230"/>
      <c r="AK263" s="230"/>
      <c r="AL263" s="230"/>
      <c r="AM263" s="230"/>
      <c r="AN263" s="230"/>
      <c r="AO263" s="230"/>
      <c r="AP263" s="230"/>
      <c r="AQ263" s="230"/>
      <c r="AR263" s="230"/>
      <c r="AS263" s="230"/>
      <c r="AT263" s="230"/>
      <c r="AU263" s="230"/>
      <c r="AV263" s="230"/>
      <c r="AW263" s="230"/>
      <c r="AX263" s="230"/>
      <c r="AY263" s="230"/>
      <c r="AZ263" s="230"/>
      <c r="BA263" s="230"/>
      <c r="BB263" s="230"/>
      <c r="BC263" s="230"/>
      <c r="BD263" s="230"/>
      <c r="BE263" s="230"/>
      <c r="BF263" s="230"/>
      <c r="BG263" s="230"/>
      <c r="BH263" s="230"/>
      <c r="BI263" s="230"/>
      <c r="BJ263" s="230"/>
      <c r="BK263" s="230"/>
      <c r="BL263" s="230"/>
      <c r="BM263" s="230"/>
      <c r="BN263" s="230"/>
      <c r="BO263" s="230"/>
      <c r="BP263" s="230"/>
      <c r="BQ263" s="230"/>
      <c r="BR263" s="231"/>
      <c r="BS263" s="68"/>
      <c r="BT263" s="69"/>
    </row>
    <row r="264" spans="1:72" ht="13.5">
      <c r="A264" s="66"/>
      <c r="B264" s="228"/>
      <c r="C264" s="228"/>
      <c r="D264" s="228"/>
      <c r="E264" s="228"/>
      <c r="F264" s="228"/>
      <c r="G264" s="228"/>
      <c r="H264" s="228"/>
      <c r="I264" s="228"/>
      <c r="J264" s="228"/>
      <c r="K264" s="228"/>
      <c r="L264" s="228"/>
      <c r="M264" s="228"/>
      <c r="N264" s="228"/>
      <c r="O264" s="228"/>
      <c r="P264" s="68"/>
      <c r="Q264" s="232"/>
      <c r="R264" s="233"/>
      <c r="S264" s="233"/>
      <c r="T264" s="233"/>
      <c r="U264" s="233"/>
      <c r="V264" s="233"/>
      <c r="W264" s="233"/>
      <c r="X264" s="233"/>
      <c r="Y264" s="233"/>
      <c r="Z264" s="233"/>
      <c r="AA264" s="233"/>
      <c r="AB264" s="233"/>
      <c r="AC264" s="233"/>
      <c r="AD264" s="233"/>
      <c r="AE264" s="233"/>
      <c r="AF264" s="233"/>
      <c r="AG264" s="233"/>
      <c r="AH264" s="233"/>
      <c r="AI264" s="233"/>
      <c r="AJ264" s="233"/>
      <c r="AK264" s="233"/>
      <c r="AL264" s="233"/>
      <c r="AM264" s="233"/>
      <c r="AN264" s="233"/>
      <c r="AO264" s="233"/>
      <c r="AP264" s="233"/>
      <c r="AQ264" s="233"/>
      <c r="AR264" s="233"/>
      <c r="AS264" s="233"/>
      <c r="AT264" s="233"/>
      <c r="AU264" s="233"/>
      <c r="AV264" s="233"/>
      <c r="AW264" s="233"/>
      <c r="AX264" s="233"/>
      <c r="AY264" s="233"/>
      <c r="AZ264" s="233"/>
      <c r="BA264" s="233"/>
      <c r="BB264" s="233"/>
      <c r="BC264" s="233"/>
      <c r="BD264" s="233"/>
      <c r="BE264" s="233"/>
      <c r="BF264" s="233"/>
      <c r="BG264" s="233"/>
      <c r="BH264" s="233"/>
      <c r="BI264" s="233"/>
      <c r="BJ264" s="233"/>
      <c r="BK264" s="233"/>
      <c r="BL264" s="233"/>
      <c r="BM264" s="233"/>
      <c r="BN264" s="233"/>
      <c r="BO264" s="233"/>
      <c r="BP264" s="233"/>
      <c r="BQ264" s="233"/>
      <c r="BR264" s="234"/>
      <c r="BS264" s="68"/>
      <c r="BT264" s="69"/>
    </row>
    <row r="265" spans="1:72" ht="3.75" customHeight="1">
      <c r="A265" s="66"/>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c r="AP265" s="68"/>
      <c r="AQ265" s="68"/>
      <c r="AR265" s="68"/>
      <c r="AS265" s="68"/>
      <c r="AT265" s="68"/>
      <c r="AU265" s="68"/>
      <c r="AV265" s="68"/>
      <c r="AW265" s="68"/>
      <c r="AX265" s="68"/>
      <c r="AY265" s="68"/>
      <c r="AZ265" s="68"/>
      <c r="BA265" s="68"/>
      <c r="BB265" s="68"/>
      <c r="BC265" s="68"/>
      <c r="BD265" s="68"/>
      <c r="BE265" s="68"/>
      <c r="BF265" s="68"/>
      <c r="BG265" s="68"/>
      <c r="BH265" s="68"/>
      <c r="BI265" s="68"/>
      <c r="BJ265" s="68"/>
      <c r="BK265" s="68"/>
      <c r="BL265" s="68"/>
      <c r="BM265" s="68"/>
      <c r="BN265" s="68"/>
      <c r="BO265" s="68"/>
      <c r="BP265" s="68"/>
      <c r="BQ265" s="68"/>
      <c r="BR265" s="68"/>
      <c r="BS265" s="68"/>
      <c r="BT265" s="69"/>
    </row>
    <row r="266" spans="1:72" ht="13.5">
      <c r="A266" s="66"/>
      <c r="B266" s="298" t="str">
        <f>IF(H253="学術論文","発行年又は会議開催年:",IF(H253="著書","発行年:",IF(H253="産業財産権","取得年:","発行年､開催年又は取得年:")))</f>
        <v>発行年､開催年又は取得年:</v>
      </c>
      <c r="C266" s="298"/>
      <c r="D266" s="298"/>
      <c r="E266" s="298"/>
      <c r="F266" s="298"/>
      <c r="G266" s="298"/>
      <c r="H266" s="298"/>
      <c r="I266" s="298"/>
      <c r="J266" s="298"/>
      <c r="K266" s="298"/>
      <c r="L266" s="298"/>
      <c r="M266" s="298"/>
      <c r="N266" s="298"/>
      <c r="O266" s="298"/>
      <c r="P266" s="68"/>
      <c r="Q266" s="290"/>
      <c r="R266" s="291"/>
      <c r="S266" s="291"/>
      <c r="T266" s="291"/>
      <c r="U266" s="292"/>
      <c r="V266" s="70"/>
      <c r="W266" s="70" t="s">
        <v>795</v>
      </c>
      <c r="X266" s="68"/>
      <c r="Y266" s="68"/>
      <c r="Z266" s="68"/>
      <c r="AA266" s="68"/>
      <c r="AB266" s="68"/>
      <c r="AC266" s="68"/>
      <c r="AD266" s="68"/>
      <c r="AE266" s="68"/>
      <c r="AF266" s="68"/>
      <c r="AG266" s="68"/>
      <c r="AH266" s="68"/>
      <c r="AI266" s="68"/>
      <c r="AJ266" s="68"/>
      <c r="AK266" s="68"/>
      <c r="AL266" s="68"/>
      <c r="AM266" s="68"/>
      <c r="AN266" s="68"/>
      <c r="AO266" s="68"/>
      <c r="AP266" s="68"/>
      <c r="AQ266" s="68"/>
      <c r="AR266" s="68"/>
      <c r="AS266" s="68"/>
      <c r="AT266" s="68"/>
      <c r="AU266" s="68"/>
      <c r="AV266" s="68"/>
      <c r="AW266" s="68"/>
      <c r="AX266" s="68"/>
      <c r="AY266" s="68"/>
      <c r="AZ266" s="68"/>
      <c r="BA266" s="68"/>
      <c r="BB266" s="68"/>
      <c r="BC266" s="68"/>
      <c r="BD266" s="68"/>
      <c r="BE266" s="68"/>
      <c r="BF266" s="68"/>
      <c r="BG266" s="68"/>
      <c r="BH266" s="68"/>
      <c r="BI266" s="68"/>
      <c r="BJ266" s="68"/>
      <c r="BK266" s="68"/>
      <c r="BL266" s="68"/>
      <c r="BM266" s="68"/>
      <c r="BN266" s="68"/>
      <c r="BO266" s="68"/>
      <c r="BP266" s="68"/>
      <c r="BQ266" s="68"/>
      <c r="BR266" s="68"/>
      <c r="BS266" s="68"/>
      <c r="BT266" s="69"/>
    </row>
    <row r="267" spans="1:72" ht="8.25" customHeight="1">
      <c r="A267" s="66"/>
      <c r="B267" s="68"/>
      <c r="C267" s="68"/>
      <c r="D267" s="75"/>
      <c r="E267" s="75"/>
      <c r="F267" s="75"/>
      <c r="G267" s="75"/>
      <c r="H267" s="75"/>
      <c r="I267" s="75"/>
      <c r="J267" s="75"/>
      <c r="K267" s="75"/>
      <c r="L267" s="75"/>
      <c r="M267" s="75"/>
      <c r="N267" s="75"/>
      <c r="O267" s="75"/>
      <c r="P267" s="75"/>
      <c r="Q267" s="75"/>
      <c r="R267" s="75"/>
      <c r="S267" s="75"/>
      <c r="T267" s="75"/>
      <c r="U267" s="75"/>
      <c r="V267" s="75"/>
      <c r="W267" s="75"/>
      <c r="X267" s="75"/>
      <c r="Y267" s="75"/>
      <c r="Z267" s="75"/>
      <c r="AA267" s="75"/>
      <c r="AB267" s="75"/>
      <c r="AC267" s="75"/>
      <c r="AD267" s="75"/>
      <c r="AE267" s="75"/>
      <c r="AF267" s="75"/>
      <c r="AG267" s="75"/>
      <c r="AH267" s="75"/>
      <c r="AI267" s="75"/>
      <c r="AJ267" s="75"/>
      <c r="AK267" s="75"/>
      <c r="AL267" s="75"/>
      <c r="AM267" s="75"/>
      <c r="AN267" s="75"/>
      <c r="AO267" s="75"/>
      <c r="AP267" s="75"/>
      <c r="AQ267" s="75"/>
      <c r="AR267" s="75"/>
      <c r="AS267" s="75"/>
      <c r="AT267" s="75"/>
      <c r="AU267" s="75"/>
      <c r="AV267" s="75"/>
      <c r="AW267" s="75"/>
      <c r="AX267" s="75"/>
      <c r="AY267" s="75"/>
      <c r="AZ267" s="75"/>
      <c r="BA267" s="75"/>
      <c r="BB267" s="75"/>
      <c r="BC267" s="75"/>
      <c r="BD267" s="75"/>
      <c r="BE267" s="75"/>
      <c r="BF267" s="75"/>
      <c r="BG267" s="75"/>
      <c r="BH267" s="75"/>
      <c r="BI267" s="75"/>
      <c r="BJ267" s="75"/>
      <c r="BK267" s="75"/>
      <c r="BL267" s="75"/>
      <c r="BM267" s="75"/>
      <c r="BN267" s="75"/>
      <c r="BO267" s="75"/>
      <c r="BP267" s="75"/>
      <c r="BQ267" s="75"/>
      <c r="BR267" s="68"/>
      <c r="BS267" s="68"/>
      <c r="BT267" s="69"/>
    </row>
    <row r="268" spans="1:72" ht="8.25" customHeight="1">
      <c r="A268" s="66"/>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c r="AI268" s="68"/>
      <c r="AJ268" s="68"/>
      <c r="AK268" s="68"/>
      <c r="AL268" s="68"/>
      <c r="AM268" s="68"/>
      <c r="AN268" s="68"/>
      <c r="AO268" s="68"/>
      <c r="AP268" s="68"/>
      <c r="AQ268" s="68"/>
      <c r="AR268" s="68"/>
      <c r="AS268" s="68"/>
      <c r="AT268" s="68"/>
      <c r="AU268" s="68"/>
      <c r="AV268" s="68"/>
      <c r="AW268" s="68"/>
      <c r="AX268" s="68"/>
      <c r="AY268" s="68"/>
      <c r="AZ268" s="68"/>
      <c r="BA268" s="68"/>
      <c r="BB268" s="68"/>
      <c r="BC268" s="68"/>
      <c r="BD268" s="68"/>
      <c r="BE268" s="68"/>
      <c r="BF268" s="68"/>
      <c r="BG268" s="68"/>
      <c r="BH268" s="68"/>
      <c r="BI268" s="68"/>
      <c r="BJ268" s="68"/>
      <c r="BK268" s="68"/>
      <c r="BL268" s="68"/>
      <c r="BM268" s="68"/>
      <c r="BN268" s="68"/>
      <c r="BO268" s="68"/>
      <c r="BP268" s="68"/>
      <c r="BQ268" s="68"/>
      <c r="BR268" s="68"/>
      <c r="BS268" s="68"/>
      <c r="BT268" s="69"/>
    </row>
    <row r="269" spans="1:72" ht="13.5">
      <c r="A269" s="66"/>
      <c r="B269" s="68" t="s">
        <v>725</v>
      </c>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c r="AE269" s="68"/>
      <c r="AF269" s="68"/>
      <c r="AG269" s="68"/>
      <c r="AH269" s="68"/>
      <c r="AI269" s="68"/>
      <c r="AJ269" s="68"/>
      <c r="AK269" s="68"/>
      <c r="AL269" s="68"/>
      <c r="AM269" s="68"/>
      <c r="AN269" s="68"/>
      <c r="AO269" s="68"/>
      <c r="AP269" s="68"/>
      <c r="AQ269" s="68"/>
      <c r="AR269" s="68"/>
      <c r="AS269" s="68"/>
      <c r="AT269" s="68"/>
      <c r="AU269" s="68"/>
      <c r="AV269" s="68"/>
      <c r="AW269" s="68"/>
      <c r="AX269" s="68"/>
      <c r="AY269" s="68"/>
      <c r="AZ269" s="68"/>
      <c r="BA269" s="68"/>
      <c r="BB269" s="68"/>
      <c r="BC269" s="68"/>
      <c r="BD269" s="68"/>
      <c r="BE269" s="68"/>
      <c r="BF269" s="68"/>
      <c r="BG269" s="68"/>
      <c r="BH269" s="68"/>
      <c r="BI269" s="68"/>
      <c r="BJ269" s="68"/>
      <c r="BK269" s="68"/>
      <c r="BL269" s="68"/>
      <c r="BM269" s="68"/>
      <c r="BN269" s="68"/>
      <c r="BO269" s="68"/>
      <c r="BP269" s="68"/>
      <c r="BQ269" s="68"/>
      <c r="BR269" s="68"/>
      <c r="BS269" s="68"/>
      <c r="BT269" s="69"/>
    </row>
    <row r="270" spans="1:72" ht="8.25" customHeight="1">
      <c r="A270" s="66"/>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c r="AA270" s="68"/>
      <c r="AB270" s="68"/>
      <c r="AC270" s="68"/>
      <c r="AD270" s="68"/>
      <c r="AE270" s="68"/>
      <c r="AF270" s="68"/>
      <c r="AG270" s="68"/>
      <c r="AH270" s="68"/>
      <c r="AI270" s="68"/>
      <c r="AJ270" s="68"/>
      <c r="AK270" s="68"/>
      <c r="AL270" s="68"/>
      <c r="AM270" s="68"/>
      <c r="AN270" s="68"/>
      <c r="AO270" s="68"/>
      <c r="AP270" s="68"/>
      <c r="AQ270" s="68"/>
      <c r="AR270" s="68"/>
      <c r="AS270" s="68"/>
      <c r="AT270" s="68"/>
      <c r="AU270" s="68"/>
      <c r="AV270" s="68"/>
      <c r="AW270" s="68"/>
      <c r="AX270" s="68"/>
      <c r="AY270" s="68"/>
      <c r="AZ270" s="68"/>
      <c r="BA270" s="68"/>
      <c r="BB270" s="68"/>
      <c r="BC270" s="68"/>
      <c r="BD270" s="68"/>
      <c r="BE270" s="68"/>
      <c r="BF270" s="68"/>
      <c r="BG270" s="68"/>
      <c r="BH270" s="68"/>
      <c r="BI270" s="68"/>
      <c r="BJ270" s="68"/>
      <c r="BK270" s="68"/>
      <c r="BL270" s="68"/>
      <c r="BM270" s="68"/>
      <c r="BN270" s="68"/>
      <c r="BO270" s="68"/>
      <c r="BP270" s="68"/>
      <c r="BQ270" s="68"/>
      <c r="BR270" s="68"/>
      <c r="BS270" s="68"/>
      <c r="BT270" s="69"/>
    </row>
    <row r="271" spans="1:72" ht="13.5">
      <c r="A271" s="66"/>
      <c r="B271" s="68"/>
      <c r="C271" s="68"/>
      <c r="D271" s="68"/>
      <c r="E271" s="68"/>
      <c r="F271" s="68"/>
      <c r="G271" s="68"/>
      <c r="H271" s="68"/>
      <c r="I271" s="299" t="s">
        <v>466</v>
      </c>
      <c r="J271" s="299"/>
      <c r="K271" s="299"/>
      <c r="L271" s="299"/>
      <c r="M271" s="299"/>
      <c r="N271" s="68"/>
      <c r="O271" s="68"/>
      <c r="P271" s="73" t="s">
        <v>467</v>
      </c>
      <c r="Q271" s="68"/>
      <c r="R271" s="68"/>
      <c r="S271" s="68"/>
      <c r="T271" s="68"/>
      <c r="U271" s="68"/>
      <c r="V271" s="68"/>
      <c r="W271" s="68"/>
      <c r="X271" s="68"/>
      <c r="Y271" s="68"/>
      <c r="Z271" s="68"/>
      <c r="AA271" s="68"/>
      <c r="AB271" s="68"/>
      <c r="AC271" s="68"/>
      <c r="AD271" s="68"/>
      <c r="AE271" s="68"/>
      <c r="AF271" s="68"/>
      <c r="AG271" s="68"/>
      <c r="AH271" s="68"/>
      <c r="AI271" s="68"/>
      <c r="AJ271" s="68"/>
      <c r="AK271" s="68"/>
      <c r="AL271" s="68"/>
      <c r="AM271" s="68"/>
      <c r="AN271" s="68"/>
      <c r="AO271" s="68"/>
      <c r="AP271" s="68"/>
      <c r="AQ271" s="68"/>
      <c r="AR271" s="68"/>
      <c r="AS271" s="68"/>
      <c r="AT271" s="68"/>
      <c r="AU271" s="68"/>
      <c r="AV271" s="68"/>
      <c r="AW271" s="68"/>
      <c r="AX271" s="68"/>
      <c r="AY271" s="73" t="s">
        <v>468</v>
      </c>
      <c r="AZ271" s="68"/>
      <c r="BA271" s="68"/>
      <c r="BB271" s="68"/>
      <c r="BC271" s="68"/>
      <c r="BD271" s="68"/>
      <c r="BE271" s="68"/>
      <c r="BF271" s="68"/>
      <c r="BG271" s="68"/>
      <c r="BH271" s="68"/>
      <c r="BI271" s="68"/>
      <c r="BJ271" s="68"/>
      <c r="BK271" s="68"/>
      <c r="BL271" s="68"/>
      <c r="BM271" s="68"/>
      <c r="BN271" s="68"/>
      <c r="BO271" s="68"/>
      <c r="BP271" s="68"/>
      <c r="BQ271" s="68"/>
      <c r="BR271" s="68"/>
      <c r="BS271" s="68"/>
      <c r="BT271" s="69"/>
    </row>
    <row r="272" spans="1:72" ht="13.5">
      <c r="A272" s="66"/>
      <c r="B272" s="261" t="s">
        <v>469</v>
      </c>
      <c r="C272" s="261"/>
      <c r="D272" s="261"/>
      <c r="E272" s="261"/>
      <c r="F272" s="261"/>
      <c r="G272" s="261"/>
      <c r="H272" s="261"/>
      <c r="I272" s="290"/>
      <c r="J272" s="291"/>
      <c r="K272" s="291"/>
      <c r="L272" s="291"/>
      <c r="M272" s="292"/>
      <c r="N272" s="73"/>
      <c r="O272" s="266"/>
      <c r="P272" s="267"/>
      <c r="Q272" s="267"/>
      <c r="R272" s="267"/>
      <c r="S272" s="267"/>
      <c r="T272" s="267"/>
      <c r="U272" s="267"/>
      <c r="V272" s="267"/>
      <c r="W272" s="267"/>
      <c r="X272" s="267"/>
      <c r="Y272" s="267"/>
      <c r="Z272" s="267"/>
      <c r="AA272" s="267"/>
      <c r="AB272" s="267"/>
      <c r="AC272" s="267"/>
      <c r="AD272" s="267"/>
      <c r="AE272" s="267"/>
      <c r="AF272" s="267"/>
      <c r="AG272" s="267"/>
      <c r="AH272" s="267"/>
      <c r="AI272" s="267"/>
      <c r="AJ272" s="267"/>
      <c r="AK272" s="267"/>
      <c r="AL272" s="267"/>
      <c r="AM272" s="267"/>
      <c r="AN272" s="267"/>
      <c r="AO272" s="267"/>
      <c r="AP272" s="267"/>
      <c r="AQ272" s="267"/>
      <c r="AR272" s="267"/>
      <c r="AS272" s="267"/>
      <c r="AT272" s="267"/>
      <c r="AU272" s="267"/>
      <c r="AV272" s="268"/>
      <c r="AW272" s="68"/>
      <c r="AX272" s="266"/>
      <c r="AY272" s="267"/>
      <c r="AZ272" s="267"/>
      <c r="BA272" s="267"/>
      <c r="BB272" s="267"/>
      <c r="BC272" s="267"/>
      <c r="BD272" s="267"/>
      <c r="BE272" s="267"/>
      <c r="BF272" s="267"/>
      <c r="BG272" s="267"/>
      <c r="BH272" s="267"/>
      <c r="BI272" s="267"/>
      <c r="BJ272" s="267"/>
      <c r="BK272" s="267"/>
      <c r="BL272" s="267"/>
      <c r="BM272" s="267"/>
      <c r="BN272" s="267"/>
      <c r="BO272" s="267"/>
      <c r="BP272" s="267"/>
      <c r="BQ272" s="267"/>
      <c r="BR272" s="268"/>
      <c r="BS272" s="68"/>
      <c r="BT272" s="69"/>
    </row>
    <row r="273" spans="1:72" ht="3.75" customHeight="1">
      <c r="A273" s="66"/>
      <c r="B273" s="68"/>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c r="AA273" s="68"/>
      <c r="AB273" s="68"/>
      <c r="AC273" s="68"/>
      <c r="AD273" s="68"/>
      <c r="AE273" s="68"/>
      <c r="AF273" s="68"/>
      <c r="AG273" s="68"/>
      <c r="AH273" s="68"/>
      <c r="AI273" s="68"/>
      <c r="AJ273" s="68"/>
      <c r="AK273" s="68"/>
      <c r="AL273" s="68"/>
      <c r="AM273" s="68"/>
      <c r="AN273" s="68"/>
      <c r="AO273" s="68"/>
      <c r="AP273" s="68"/>
      <c r="AQ273" s="68"/>
      <c r="AR273" s="68"/>
      <c r="AS273" s="68"/>
      <c r="AT273" s="68"/>
      <c r="AU273" s="68"/>
      <c r="AV273" s="68"/>
      <c r="AW273" s="68"/>
      <c r="AX273" s="68"/>
      <c r="AY273" s="68"/>
      <c r="AZ273" s="68"/>
      <c r="BA273" s="68"/>
      <c r="BB273" s="68"/>
      <c r="BC273" s="68"/>
      <c r="BD273" s="68"/>
      <c r="BE273" s="68"/>
      <c r="BF273" s="68"/>
      <c r="BG273" s="68"/>
      <c r="BH273" s="68"/>
      <c r="BI273" s="68"/>
      <c r="BJ273" s="68"/>
      <c r="BK273" s="68"/>
      <c r="BL273" s="68"/>
      <c r="BM273" s="68"/>
      <c r="BN273" s="68"/>
      <c r="BO273" s="68"/>
      <c r="BP273" s="68"/>
      <c r="BQ273" s="68"/>
      <c r="BR273" s="68"/>
      <c r="BS273" s="68"/>
      <c r="BT273" s="69"/>
    </row>
    <row r="274" spans="1:72" ht="13.5">
      <c r="A274" s="66"/>
      <c r="B274" s="261" t="s">
        <v>470</v>
      </c>
      <c r="C274" s="261"/>
      <c r="D274" s="261"/>
      <c r="E274" s="261"/>
      <c r="F274" s="261"/>
      <c r="G274" s="261"/>
      <c r="H274" s="261"/>
      <c r="I274" s="290"/>
      <c r="J274" s="291"/>
      <c r="K274" s="291"/>
      <c r="L274" s="291"/>
      <c r="M274" s="292"/>
      <c r="N274" s="73"/>
      <c r="O274" s="266"/>
      <c r="P274" s="267"/>
      <c r="Q274" s="267"/>
      <c r="R274" s="267"/>
      <c r="S274" s="267"/>
      <c r="T274" s="267"/>
      <c r="U274" s="267"/>
      <c r="V274" s="267"/>
      <c r="W274" s="267"/>
      <c r="X274" s="267"/>
      <c r="Y274" s="267"/>
      <c r="Z274" s="267"/>
      <c r="AA274" s="267"/>
      <c r="AB274" s="267"/>
      <c r="AC274" s="267"/>
      <c r="AD274" s="267"/>
      <c r="AE274" s="267"/>
      <c r="AF274" s="267"/>
      <c r="AG274" s="267"/>
      <c r="AH274" s="267"/>
      <c r="AI274" s="267"/>
      <c r="AJ274" s="267"/>
      <c r="AK274" s="267"/>
      <c r="AL274" s="267"/>
      <c r="AM274" s="267"/>
      <c r="AN274" s="267"/>
      <c r="AO274" s="267"/>
      <c r="AP274" s="267"/>
      <c r="AQ274" s="267"/>
      <c r="AR274" s="267"/>
      <c r="AS274" s="267"/>
      <c r="AT274" s="267"/>
      <c r="AU274" s="267"/>
      <c r="AV274" s="268"/>
      <c r="AW274" s="68"/>
      <c r="AX274" s="266"/>
      <c r="AY274" s="267"/>
      <c r="AZ274" s="267"/>
      <c r="BA274" s="267"/>
      <c r="BB274" s="267"/>
      <c r="BC274" s="267"/>
      <c r="BD274" s="267"/>
      <c r="BE274" s="267"/>
      <c r="BF274" s="267"/>
      <c r="BG274" s="267"/>
      <c r="BH274" s="267"/>
      <c r="BI274" s="267"/>
      <c r="BJ274" s="267"/>
      <c r="BK274" s="267"/>
      <c r="BL274" s="267"/>
      <c r="BM274" s="267"/>
      <c r="BN274" s="267"/>
      <c r="BO274" s="267"/>
      <c r="BP274" s="267"/>
      <c r="BQ274" s="267"/>
      <c r="BR274" s="268"/>
      <c r="BS274" s="68"/>
      <c r="BT274" s="69"/>
    </row>
    <row r="275" spans="1:72" ht="3.75" customHeight="1">
      <c r="A275" s="66"/>
      <c r="B275" s="68"/>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c r="AA275" s="68"/>
      <c r="AB275" s="68"/>
      <c r="AC275" s="68"/>
      <c r="AD275" s="68"/>
      <c r="AE275" s="68"/>
      <c r="AF275" s="68"/>
      <c r="AG275" s="68"/>
      <c r="AH275" s="68"/>
      <c r="AI275" s="68"/>
      <c r="AJ275" s="68"/>
      <c r="AK275" s="68"/>
      <c r="AL275" s="68"/>
      <c r="AM275" s="68"/>
      <c r="AN275" s="68"/>
      <c r="AO275" s="68"/>
      <c r="AP275" s="68"/>
      <c r="AQ275" s="68"/>
      <c r="AR275" s="68"/>
      <c r="AS275" s="68"/>
      <c r="AT275" s="68"/>
      <c r="AU275" s="68"/>
      <c r="AV275" s="68"/>
      <c r="AW275" s="68"/>
      <c r="AX275" s="68"/>
      <c r="AY275" s="68"/>
      <c r="AZ275" s="68"/>
      <c r="BA275" s="68"/>
      <c r="BB275" s="68"/>
      <c r="BC275" s="68"/>
      <c r="BD275" s="68"/>
      <c r="BE275" s="68"/>
      <c r="BF275" s="68"/>
      <c r="BG275" s="68"/>
      <c r="BH275" s="68"/>
      <c r="BI275" s="68"/>
      <c r="BJ275" s="68"/>
      <c r="BK275" s="68"/>
      <c r="BL275" s="68"/>
      <c r="BM275" s="68"/>
      <c r="BN275" s="68"/>
      <c r="BO275" s="68"/>
      <c r="BP275" s="68"/>
      <c r="BQ275" s="68"/>
      <c r="BR275" s="68"/>
      <c r="BS275" s="68"/>
      <c r="BT275" s="69"/>
    </row>
    <row r="276" spans="1:72" ht="13.5">
      <c r="A276" s="66"/>
      <c r="B276" s="261" t="s">
        <v>471</v>
      </c>
      <c r="C276" s="261"/>
      <c r="D276" s="261"/>
      <c r="E276" s="261"/>
      <c r="F276" s="261"/>
      <c r="G276" s="261"/>
      <c r="H276" s="261"/>
      <c r="I276" s="290"/>
      <c r="J276" s="291"/>
      <c r="K276" s="291"/>
      <c r="L276" s="291"/>
      <c r="M276" s="292"/>
      <c r="N276" s="73"/>
      <c r="O276" s="266"/>
      <c r="P276" s="267"/>
      <c r="Q276" s="267"/>
      <c r="R276" s="267"/>
      <c r="S276" s="267"/>
      <c r="T276" s="267"/>
      <c r="U276" s="267"/>
      <c r="V276" s="267"/>
      <c r="W276" s="267"/>
      <c r="X276" s="267"/>
      <c r="Y276" s="267"/>
      <c r="Z276" s="267"/>
      <c r="AA276" s="267"/>
      <c r="AB276" s="267"/>
      <c r="AC276" s="267"/>
      <c r="AD276" s="267"/>
      <c r="AE276" s="267"/>
      <c r="AF276" s="267"/>
      <c r="AG276" s="267"/>
      <c r="AH276" s="267"/>
      <c r="AI276" s="267"/>
      <c r="AJ276" s="267"/>
      <c r="AK276" s="267"/>
      <c r="AL276" s="267"/>
      <c r="AM276" s="267"/>
      <c r="AN276" s="267"/>
      <c r="AO276" s="267"/>
      <c r="AP276" s="267"/>
      <c r="AQ276" s="267"/>
      <c r="AR276" s="267"/>
      <c r="AS276" s="267"/>
      <c r="AT276" s="267"/>
      <c r="AU276" s="267"/>
      <c r="AV276" s="268"/>
      <c r="AW276" s="68"/>
      <c r="AX276" s="266"/>
      <c r="AY276" s="267"/>
      <c r="AZ276" s="267"/>
      <c r="BA276" s="267"/>
      <c r="BB276" s="267"/>
      <c r="BC276" s="267"/>
      <c r="BD276" s="267"/>
      <c r="BE276" s="267"/>
      <c r="BF276" s="267"/>
      <c r="BG276" s="267"/>
      <c r="BH276" s="267"/>
      <c r="BI276" s="267"/>
      <c r="BJ276" s="267"/>
      <c r="BK276" s="267"/>
      <c r="BL276" s="267"/>
      <c r="BM276" s="267"/>
      <c r="BN276" s="267"/>
      <c r="BO276" s="267"/>
      <c r="BP276" s="267"/>
      <c r="BQ276" s="267"/>
      <c r="BR276" s="268"/>
      <c r="BS276" s="68"/>
      <c r="BT276" s="69"/>
    </row>
    <row r="277" spans="1:72" ht="13.5">
      <c r="A277" s="66"/>
      <c r="B277" s="72"/>
      <c r="C277" s="72"/>
      <c r="D277" s="72"/>
      <c r="E277" s="72"/>
      <c r="F277" s="72"/>
      <c r="G277" s="72"/>
      <c r="H277" s="72"/>
      <c r="I277" s="73" t="s">
        <v>791</v>
      </c>
      <c r="J277" s="71"/>
      <c r="K277" s="71"/>
      <c r="L277" s="71"/>
      <c r="M277" s="71"/>
      <c r="N277" s="73"/>
      <c r="O277" s="68"/>
      <c r="P277" s="68"/>
      <c r="Q277" s="68"/>
      <c r="R277" s="68"/>
      <c r="S277" s="68"/>
      <c r="T277" s="68"/>
      <c r="U277" s="68"/>
      <c r="V277" s="68"/>
      <c r="W277" s="68"/>
      <c r="X277" s="68"/>
      <c r="Y277" s="68"/>
      <c r="Z277" s="68"/>
      <c r="AA277" s="68"/>
      <c r="AB277" s="68"/>
      <c r="AC277" s="68"/>
      <c r="AD277" s="68"/>
      <c r="AE277" s="68"/>
      <c r="AF277" s="68"/>
      <c r="AG277" s="68"/>
      <c r="AH277" s="68"/>
      <c r="AI277" s="68"/>
      <c r="AJ277" s="68"/>
      <c r="AK277" s="68"/>
      <c r="AL277" s="68"/>
      <c r="AM277" s="68"/>
      <c r="AN277" s="68"/>
      <c r="AO277" s="68"/>
      <c r="AP277" s="68"/>
      <c r="AQ277" s="68"/>
      <c r="AR277" s="68"/>
      <c r="AS277" s="68"/>
      <c r="AT277" s="68"/>
      <c r="AU277" s="68"/>
      <c r="AV277" s="68"/>
      <c r="AW277" s="68"/>
      <c r="AX277" s="68"/>
      <c r="AY277" s="68"/>
      <c r="AZ277" s="68"/>
      <c r="BA277" s="68"/>
      <c r="BB277" s="68"/>
      <c r="BC277" s="68"/>
      <c r="BD277" s="68"/>
      <c r="BE277" s="68"/>
      <c r="BF277" s="68"/>
      <c r="BG277" s="68"/>
      <c r="BH277" s="68"/>
      <c r="BI277" s="68"/>
      <c r="BJ277" s="68"/>
      <c r="BK277" s="68"/>
      <c r="BL277" s="68"/>
      <c r="BM277" s="68"/>
      <c r="BN277" s="68"/>
      <c r="BO277" s="68"/>
      <c r="BP277" s="68"/>
      <c r="BQ277" s="68"/>
      <c r="BR277" s="68"/>
      <c r="BS277" s="68"/>
      <c r="BT277" s="69"/>
    </row>
    <row r="278" spans="1:72" ht="14.25" thickBot="1">
      <c r="A278" s="88"/>
      <c r="B278" s="89"/>
      <c r="C278" s="89"/>
      <c r="D278" s="89"/>
      <c r="E278" s="89"/>
      <c r="F278" s="89"/>
      <c r="G278" s="89"/>
      <c r="H278" s="89"/>
      <c r="I278" s="89"/>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c r="AX278" s="89"/>
      <c r="AY278" s="89"/>
      <c r="AZ278" s="89"/>
      <c r="BA278" s="89"/>
      <c r="BB278" s="89"/>
      <c r="BC278" s="89"/>
      <c r="BD278" s="89"/>
      <c r="BE278" s="89"/>
      <c r="BF278" s="89"/>
      <c r="BG278" s="89"/>
      <c r="BH278" s="89"/>
      <c r="BI278" s="89"/>
      <c r="BJ278" s="89"/>
      <c r="BK278" s="89"/>
      <c r="BL278" s="89"/>
      <c r="BM278" s="89"/>
      <c r="BN278" s="89"/>
      <c r="BO278" s="89"/>
      <c r="BP278" s="89"/>
      <c r="BQ278" s="89"/>
      <c r="BR278" s="89"/>
      <c r="BS278" s="89"/>
      <c r="BT278" s="90"/>
    </row>
    <row r="279" ht="8.25" customHeight="1" thickBot="1"/>
    <row r="280" spans="1:72" ht="13.5">
      <c r="A280" s="38"/>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39"/>
      <c r="AY280" s="39"/>
      <c r="AZ280" s="39"/>
      <c r="BA280" s="39"/>
      <c r="BB280" s="39"/>
      <c r="BC280" s="39"/>
      <c r="BD280" s="39"/>
      <c r="BE280" s="39"/>
      <c r="BF280" s="39"/>
      <c r="BG280" s="39"/>
      <c r="BH280" s="39"/>
      <c r="BI280" s="39"/>
      <c r="BJ280" s="39"/>
      <c r="BK280" s="39"/>
      <c r="BL280" s="39"/>
      <c r="BM280" s="39"/>
      <c r="BN280" s="39"/>
      <c r="BO280" s="39"/>
      <c r="BP280" s="39"/>
      <c r="BQ280" s="39"/>
      <c r="BR280" s="39"/>
      <c r="BS280" s="39"/>
      <c r="BT280" s="40"/>
    </row>
    <row r="281" spans="1:72" ht="24.75" customHeight="1">
      <c r="A281" s="300" t="s">
        <v>885</v>
      </c>
      <c r="B281" s="301"/>
      <c r="C281" s="301"/>
      <c r="D281" s="301"/>
      <c r="E281" s="301"/>
      <c r="F281" s="301"/>
      <c r="G281" s="301"/>
      <c r="H281" s="301"/>
      <c r="I281" s="301"/>
      <c r="J281" s="301"/>
      <c r="K281" s="301"/>
      <c r="L281" s="301"/>
      <c r="M281" s="301"/>
      <c r="N281" s="301"/>
      <c r="O281" s="301"/>
      <c r="P281" s="301"/>
      <c r="Q281" s="301"/>
      <c r="R281" s="301"/>
      <c r="S281" s="301"/>
      <c r="T281" s="301"/>
      <c r="U281" s="301"/>
      <c r="V281" s="301"/>
      <c r="W281" s="301"/>
      <c r="X281" s="301"/>
      <c r="Y281" s="301"/>
      <c r="Z281" s="301"/>
      <c r="AA281" s="301"/>
      <c r="AB281" s="301"/>
      <c r="AC281" s="301"/>
      <c r="AD281" s="301"/>
      <c r="AE281" s="301"/>
      <c r="AF281" s="301"/>
      <c r="AG281" s="301"/>
      <c r="AH281" s="301"/>
      <c r="AI281" s="301"/>
      <c r="AJ281" s="301"/>
      <c r="AK281" s="301"/>
      <c r="AL281" s="301"/>
      <c r="AM281" s="301"/>
      <c r="AN281" s="301"/>
      <c r="AO281" s="301"/>
      <c r="AP281" s="301"/>
      <c r="AQ281" s="301"/>
      <c r="AR281" s="301"/>
      <c r="AS281" s="301"/>
      <c r="AT281" s="301"/>
      <c r="AU281" s="301"/>
      <c r="AV281" s="301"/>
      <c r="AW281" s="301"/>
      <c r="AX281" s="301"/>
      <c r="AY281" s="301"/>
      <c r="AZ281" s="301"/>
      <c r="BA281" s="301"/>
      <c r="BB281" s="301"/>
      <c r="BC281" s="301"/>
      <c r="BD281" s="301"/>
      <c r="BE281" s="301"/>
      <c r="BF281" s="301"/>
      <c r="BG281" s="301"/>
      <c r="BH281" s="301"/>
      <c r="BI281" s="301"/>
      <c r="BJ281" s="301"/>
      <c r="BK281" s="301"/>
      <c r="BL281" s="301"/>
      <c r="BM281" s="301"/>
      <c r="BN281" s="301"/>
      <c r="BO281" s="301"/>
      <c r="BP281" s="301"/>
      <c r="BQ281" s="301"/>
      <c r="BR281" s="301"/>
      <c r="BS281" s="301"/>
      <c r="BT281" s="302"/>
    </row>
    <row r="282" spans="1:72" ht="12.75" customHeight="1">
      <c r="A282" s="205"/>
      <c r="B282" s="206"/>
      <c r="C282" s="206"/>
      <c r="D282" s="206"/>
      <c r="E282" s="206"/>
      <c r="F282" s="206"/>
      <c r="G282" s="206"/>
      <c r="H282" s="206"/>
      <c r="I282" s="206"/>
      <c r="J282" s="206"/>
      <c r="K282" s="206"/>
      <c r="L282" s="206"/>
      <c r="M282" s="206"/>
      <c r="N282" s="206"/>
      <c r="O282" s="206"/>
      <c r="P282" s="206"/>
      <c r="Q282" s="206"/>
      <c r="R282" s="206"/>
      <c r="S282" s="206"/>
      <c r="T282" s="206"/>
      <c r="U282" s="206"/>
      <c r="V282" s="206"/>
      <c r="W282" s="206"/>
      <c r="X282" s="206"/>
      <c r="Y282" s="206"/>
      <c r="Z282" s="206"/>
      <c r="AA282" s="206"/>
      <c r="AB282" s="206"/>
      <c r="AC282" s="206"/>
      <c r="AD282" s="206"/>
      <c r="AE282" s="206"/>
      <c r="AF282" s="206"/>
      <c r="AG282" s="206"/>
      <c r="AH282" s="206"/>
      <c r="AI282" s="206"/>
      <c r="AJ282" s="206"/>
      <c r="AK282" s="206"/>
      <c r="AL282" s="206"/>
      <c r="AM282" s="206"/>
      <c r="AN282" s="206"/>
      <c r="AO282" s="206"/>
      <c r="AP282" s="206"/>
      <c r="AQ282" s="206"/>
      <c r="AR282" s="206"/>
      <c r="AS282" s="206"/>
      <c r="AT282" s="206"/>
      <c r="AU282" s="206"/>
      <c r="AV282" s="206"/>
      <c r="AW282" s="206"/>
      <c r="AX282" s="206"/>
      <c r="AY282" s="206"/>
      <c r="AZ282" s="206"/>
      <c r="BA282" s="206"/>
      <c r="BB282" s="206"/>
      <c r="BC282" s="206"/>
      <c r="BD282" s="206"/>
      <c r="BE282" s="206"/>
      <c r="BF282" s="206"/>
      <c r="BG282" s="206"/>
      <c r="BH282" s="206"/>
      <c r="BI282" s="206"/>
      <c r="BJ282" s="206"/>
      <c r="BK282" s="206"/>
      <c r="BL282" s="206"/>
      <c r="BM282" s="206"/>
      <c r="BN282" s="206"/>
      <c r="BO282" s="206"/>
      <c r="BP282" s="206"/>
      <c r="BQ282" s="206"/>
      <c r="BR282" s="206"/>
      <c r="BS282" s="206"/>
      <c r="BT282" s="207"/>
    </row>
    <row r="283" spans="1:72" ht="24.75" customHeight="1">
      <c r="A283" s="303" t="s">
        <v>886</v>
      </c>
      <c r="B283" s="304"/>
      <c r="C283" s="304"/>
      <c r="D283" s="304"/>
      <c r="E283" s="304"/>
      <c r="F283" s="304"/>
      <c r="G283" s="304"/>
      <c r="H283" s="304"/>
      <c r="I283" s="304"/>
      <c r="J283" s="304"/>
      <c r="K283" s="304"/>
      <c r="L283" s="304"/>
      <c r="M283" s="304"/>
      <c r="N283" s="304"/>
      <c r="O283" s="304"/>
      <c r="P283" s="304"/>
      <c r="Q283" s="304"/>
      <c r="R283" s="304"/>
      <c r="S283" s="304"/>
      <c r="T283" s="304"/>
      <c r="U283" s="304"/>
      <c r="V283" s="304"/>
      <c r="W283" s="304"/>
      <c r="X283" s="304"/>
      <c r="Y283" s="304"/>
      <c r="Z283" s="304"/>
      <c r="AA283" s="304"/>
      <c r="AB283" s="304"/>
      <c r="AC283" s="304"/>
      <c r="AD283" s="304"/>
      <c r="AE283" s="304"/>
      <c r="AF283" s="304"/>
      <c r="AG283" s="304"/>
      <c r="AH283" s="304"/>
      <c r="AI283" s="304"/>
      <c r="AJ283" s="304"/>
      <c r="AK283" s="304"/>
      <c r="AL283" s="304"/>
      <c r="AM283" s="304"/>
      <c r="AN283" s="304"/>
      <c r="AO283" s="304"/>
      <c r="AP283" s="304"/>
      <c r="AQ283" s="304"/>
      <c r="AR283" s="304"/>
      <c r="AS283" s="304"/>
      <c r="AT283" s="304"/>
      <c r="AU283" s="304"/>
      <c r="AV283" s="304"/>
      <c r="AW283" s="304"/>
      <c r="AX283" s="304"/>
      <c r="AY283" s="304"/>
      <c r="AZ283" s="304"/>
      <c r="BA283" s="304"/>
      <c r="BB283" s="304"/>
      <c r="BC283" s="304"/>
      <c r="BD283" s="304"/>
      <c r="BE283" s="304"/>
      <c r="BF283" s="304"/>
      <c r="BG283" s="304"/>
      <c r="BH283" s="304"/>
      <c r="BI283" s="304"/>
      <c r="BJ283" s="304"/>
      <c r="BK283" s="304"/>
      <c r="BL283" s="304"/>
      <c r="BM283" s="304"/>
      <c r="BN283" s="304"/>
      <c r="BO283" s="304"/>
      <c r="BP283" s="304"/>
      <c r="BQ283" s="304"/>
      <c r="BR283" s="304"/>
      <c r="BS283" s="304"/>
      <c r="BT283" s="305"/>
    </row>
    <row r="284" spans="1:72" ht="7.5" customHeight="1">
      <c r="A284" s="208"/>
      <c r="B284" s="209"/>
      <c r="C284" s="209"/>
      <c r="D284" s="209"/>
      <c r="E284" s="209"/>
      <c r="F284" s="209"/>
      <c r="G284" s="209"/>
      <c r="H284" s="209"/>
      <c r="I284" s="209"/>
      <c r="J284" s="209"/>
      <c r="K284" s="209"/>
      <c r="L284" s="209"/>
      <c r="M284" s="209"/>
      <c r="N284" s="209"/>
      <c r="O284" s="209"/>
      <c r="P284" s="209"/>
      <c r="Q284" s="209"/>
      <c r="R284" s="209"/>
      <c r="S284" s="209"/>
      <c r="T284" s="209"/>
      <c r="U284" s="209"/>
      <c r="V284" s="209"/>
      <c r="W284" s="209"/>
      <c r="X284" s="209"/>
      <c r="Y284" s="209"/>
      <c r="Z284" s="209"/>
      <c r="AA284" s="209"/>
      <c r="AB284" s="209"/>
      <c r="AC284" s="209"/>
      <c r="AD284" s="209"/>
      <c r="AE284" s="209"/>
      <c r="AF284" s="209"/>
      <c r="AG284" s="209"/>
      <c r="AH284" s="209"/>
      <c r="AI284" s="209"/>
      <c r="AJ284" s="209"/>
      <c r="AK284" s="209"/>
      <c r="AL284" s="209"/>
      <c r="AM284" s="209"/>
      <c r="AN284" s="209"/>
      <c r="AO284" s="209"/>
      <c r="AP284" s="209"/>
      <c r="AQ284" s="209"/>
      <c r="AR284" s="209"/>
      <c r="AS284" s="209"/>
      <c r="AT284" s="209"/>
      <c r="AU284" s="209"/>
      <c r="AV284" s="209"/>
      <c r="AW284" s="209"/>
      <c r="AX284" s="209"/>
      <c r="AY284" s="209"/>
      <c r="AZ284" s="209"/>
      <c r="BA284" s="209"/>
      <c r="BB284" s="209"/>
      <c r="BC284" s="209"/>
      <c r="BD284" s="209"/>
      <c r="BE284" s="209"/>
      <c r="BF284" s="209"/>
      <c r="BG284" s="209"/>
      <c r="BH284" s="209"/>
      <c r="BI284" s="209"/>
      <c r="BJ284" s="209"/>
      <c r="BK284" s="209"/>
      <c r="BL284" s="209"/>
      <c r="BM284" s="209"/>
      <c r="BN284" s="209"/>
      <c r="BO284" s="209"/>
      <c r="BP284" s="209"/>
      <c r="BQ284" s="209"/>
      <c r="BR284" s="209"/>
      <c r="BS284" s="209"/>
      <c r="BT284" s="210"/>
    </row>
    <row r="285" spans="1:72" ht="16.5" customHeight="1">
      <c r="A285" s="148"/>
      <c r="B285" s="209"/>
      <c r="C285" s="146" t="s">
        <v>891</v>
      </c>
      <c r="D285" s="146"/>
      <c r="E285" s="146"/>
      <c r="F285" s="146"/>
      <c r="G285" s="146"/>
      <c r="H285" s="146"/>
      <c r="I285" s="146"/>
      <c r="J285" s="146"/>
      <c r="K285" s="146"/>
      <c r="L285" s="146"/>
      <c r="M285" s="146"/>
      <c r="N285" s="146"/>
      <c r="O285" s="146"/>
      <c r="P285" s="146"/>
      <c r="Q285" s="146"/>
      <c r="R285" s="146"/>
      <c r="S285" s="146"/>
      <c r="T285" s="146"/>
      <c r="U285" s="146"/>
      <c r="V285" s="146"/>
      <c r="W285" s="146"/>
      <c r="X285" s="146"/>
      <c r="Y285" s="146"/>
      <c r="Z285" s="146"/>
      <c r="AA285" s="146"/>
      <c r="AB285" s="146"/>
      <c r="AC285" s="146"/>
      <c r="AD285" s="146"/>
      <c r="AE285" s="146"/>
      <c r="AF285" s="146"/>
      <c r="AG285" s="146"/>
      <c r="AH285" s="146"/>
      <c r="AI285" s="146"/>
      <c r="AJ285" s="146"/>
      <c r="AK285" s="146"/>
      <c r="AL285" s="146"/>
      <c r="AM285" s="146"/>
      <c r="AN285" s="146"/>
      <c r="AO285" s="146"/>
      <c r="AP285" s="146"/>
      <c r="AQ285" s="209"/>
      <c r="AR285" s="146"/>
      <c r="AS285" s="146"/>
      <c r="AT285" s="146"/>
      <c r="AU285" s="146"/>
      <c r="AV285" s="146"/>
      <c r="AW285" s="146"/>
      <c r="AX285" s="146"/>
      <c r="AY285" s="146"/>
      <c r="AZ285" s="146" t="s">
        <v>911</v>
      </c>
      <c r="BA285" s="146"/>
      <c r="BB285" s="146"/>
      <c r="BC285" s="146"/>
      <c r="BD285" s="146" t="s">
        <v>913</v>
      </c>
      <c r="BE285" s="146"/>
      <c r="BF285" s="146"/>
      <c r="BG285" s="146"/>
      <c r="BH285" s="146"/>
      <c r="BI285" s="146"/>
      <c r="BJ285" s="146"/>
      <c r="BK285" s="146"/>
      <c r="BL285" s="146"/>
      <c r="BM285" s="146"/>
      <c r="BN285" s="146"/>
      <c r="BO285" s="146"/>
      <c r="BP285" s="146"/>
      <c r="BQ285" s="146"/>
      <c r="BR285" s="146"/>
      <c r="BS285" s="146"/>
      <c r="BT285" s="147"/>
    </row>
    <row r="286" spans="1:72" ht="7.5" customHeight="1">
      <c r="A286" s="148"/>
      <c r="B286" s="209"/>
      <c r="C286" s="146"/>
      <c r="D286" s="146"/>
      <c r="E286" s="146"/>
      <c r="F286" s="146"/>
      <c r="G286" s="146"/>
      <c r="H286" s="146"/>
      <c r="I286" s="146"/>
      <c r="J286" s="146"/>
      <c r="K286" s="146"/>
      <c r="L286" s="146"/>
      <c r="M286" s="146"/>
      <c r="N286" s="146"/>
      <c r="O286" s="146"/>
      <c r="P286" s="146"/>
      <c r="Q286" s="146"/>
      <c r="R286" s="146"/>
      <c r="S286" s="146"/>
      <c r="T286" s="146"/>
      <c r="U286" s="146"/>
      <c r="V286" s="146"/>
      <c r="W286" s="146"/>
      <c r="X286" s="146"/>
      <c r="Y286" s="146"/>
      <c r="Z286" s="146"/>
      <c r="AA286" s="146"/>
      <c r="AB286" s="146"/>
      <c r="AC286" s="146"/>
      <c r="AD286" s="146"/>
      <c r="AE286" s="146"/>
      <c r="AF286" s="146"/>
      <c r="AG286" s="146"/>
      <c r="AH286" s="146"/>
      <c r="AI286" s="146"/>
      <c r="AJ286" s="146"/>
      <c r="AK286" s="146"/>
      <c r="AL286" s="146"/>
      <c r="AM286" s="146"/>
      <c r="AN286" s="146"/>
      <c r="AO286" s="146"/>
      <c r="AP286" s="146"/>
      <c r="AQ286" s="209"/>
      <c r="AR286" s="146"/>
      <c r="AS286" s="146"/>
      <c r="AT286" s="146"/>
      <c r="AU286" s="146"/>
      <c r="AV286" s="146"/>
      <c r="AW286" s="146"/>
      <c r="AX286" s="146"/>
      <c r="AY286" s="146"/>
      <c r="AZ286" s="146"/>
      <c r="BA286" s="146"/>
      <c r="BB286" s="146"/>
      <c r="BC286" s="146"/>
      <c r="BD286" s="146"/>
      <c r="BE286" s="146"/>
      <c r="BF286" s="146"/>
      <c r="BG286" s="146"/>
      <c r="BH286" s="146"/>
      <c r="BI286" s="146"/>
      <c r="BJ286" s="146"/>
      <c r="BK286" s="146"/>
      <c r="BL286" s="146"/>
      <c r="BM286" s="146"/>
      <c r="BN286" s="146"/>
      <c r="BO286" s="146"/>
      <c r="BP286" s="146"/>
      <c r="BQ286" s="146"/>
      <c r="BR286" s="146"/>
      <c r="BS286" s="146"/>
      <c r="BT286" s="147"/>
    </row>
    <row r="287" spans="1:72" ht="16.5" customHeight="1">
      <c r="A287" s="148"/>
      <c r="B287" s="209"/>
      <c r="C287" s="146" t="s">
        <v>879</v>
      </c>
      <c r="D287" s="146"/>
      <c r="E287" s="146"/>
      <c r="F287" s="146"/>
      <c r="G287" s="146"/>
      <c r="H287" s="146"/>
      <c r="I287" s="146"/>
      <c r="J287" s="146"/>
      <c r="K287" s="146"/>
      <c r="L287" s="146"/>
      <c r="M287" s="146"/>
      <c r="N287" s="146"/>
      <c r="O287" s="146"/>
      <c r="P287" s="146"/>
      <c r="Q287" s="146"/>
      <c r="R287" s="146"/>
      <c r="S287" s="146"/>
      <c r="T287" s="146"/>
      <c r="U287" s="146"/>
      <c r="V287" s="146"/>
      <c r="W287" s="146"/>
      <c r="X287" s="146"/>
      <c r="Y287" s="146"/>
      <c r="Z287" s="146"/>
      <c r="AA287" s="146"/>
      <c r="AB287" s="146"/>
      <c r="AC287" s="146"/>
      <c r="AD287" s="146"/>
      <c r="AE287" s="146"/>
      <c r="AF287" s="146"/>
      <c r="AG287" s="146"/>
      <c r="AH287" s="146"/>
      <c r="AI287" s="146"/>
      <c r="AJ287" s="146"/>
      <c r="AK287" s="146"/>
      <c r="AL287" s="146"/>
      <c r="AM287" s="146"/>
      <c r="AN287" s="146"/>
      <c r="AO287" s="146"/>
      <c r="AP287" s="146"/>
      <c r="AQ287" s="146"/>
      <c r="AR287" s="146"/>
      <c r="AS287" s="146"/>
      <c r="AT287" s="146"/>
      <c r="AU287" s="146"/>
      <c r="AV287" s="146"/>
      <c r="AW287" s="146"/>
      <c r="AX287" s="146"/>
      <c r="AY287" s="146"/>
      <c r="AZ287" s="146" t="s">
        <v>911</v>
      </c>
      <c r="BA287" s="146"/>
      <c r="BB287" s="146"/>
      <c r="BC287" s="146"/>
      <c r="BD287" s="146" t="s">
        <v>912</v>
      </c>
      <c r="BE287" s="146"/>
      <c r="BF287" s="146"/>
      <c r="BG287" s="146"/>
      <c r="BH287" s="146"/>
      <c r="BI287" s="146"/>
      <c r="BJ287" s="146"/>
      <c r="BK287" s="146"/>
      <c r="BL287" s="146"/>
      <c r="BM287" s="146"/>
      <c r="BN287" s="146"/>
      <c r="BO287" s="146"/>
      <c r="BP287" s="146"/>
      <c r="BQ287" s="146"/>
      <c r="BR287" s="146"/>
      <c r="BS287" s="146"/>
      <c r="BT287" s="147"/>
    </row>
    <row r="288" spans="1:72" ht="16.5" customHeight="1">
      <c r="A288" s="148"/>
      <c r="B288" s="146"/>
      <c r="C288" s="146"/>
      <c r="D288" s="146"/>
      <c r="E288" s="146"/>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6"/>
      <c r="AY288" s="146"/>
      <c r="AZ288" s="146"/>
      <c r="BA288" s="146"/>
      <c r="BB288" s="146"/>
      <c r="BC288" s="146"/>
      <c r="BD288" s="146" t="s">
        <v>910</v>
      </c>
      <c r="BE288" s="146"/>
      <c r="BF288" s="146"/>
      <c r="BG288" s="146"/>
      <c r="BH288" s="146"/>
      <c r="BI288" s="146"/>
      <c r="BJ288" s="146"/>
      <c r="BK288" s="146"/>
      <c r="BL288" s="146"/>
      <c r="BM288" s="146"/>
      <c r="BN288" s="146"/>
      <c r="BO288" s="146"/>
      <c r="BP288" s="146"/>
      <c r="BQ288" s="146"/>
      <c r="BR288" s="146"/>
      <c r="BS288" s="146"/>
      <c r="BT288" s="147"/>
    </row>
    <row r="289" spans="1:72" ht="12.75" customHeight="1" thickBot="1">
      <c r="A289" s="42"/>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c r="AA289" s="43"/>
      <c r="AB289" s="43"/>
      <c r="AC289" s="43"/>
      <c r="AD289" s="43"/>
      <c r="AE289" s="43"/>
      <c r="AF289" s="43"/>
      <c r="AG289" s="43"/>
      <c r="AH289" s="43"/>
      <c r="AI289" s="43"/>
      <c r="AJ289" s="43"/>
      <c r="AK289" s="43"/>
      <c r="AL289" s="43"/>
      <c r="AM289" s="43"/>
      <c r="AN289" s="43"/>
      <c r="AO289" s="43"/>
      <c r="AP289" s="43"/>
      <c r="AQ289" s="43"/>
      <c r="AR289" s="43"/>
      <c r="AS289" s="43"/>
      <c r="AT289" s="43"/>
      <c r="AU289" s="43"/>
      <c r="AV289" s="43"/>
      <c r="AW289" s="43"/>
      <c r="AX289" s="43"/>
      <c r="AY289" s="43"/>
      <c r="AZ289" s="43"/>
      <c r="BA289" s="43"/>
      <c r="BB289" s="43"/>
      <c r="BC289" s="43"/>
      <c r="BD289" s="43"/>
      <c r="BE289" s="43"/>
      <c r="BF289" s="43"/>
      <c r="BG289" s="43"/>
      <c r="BH289" s="43"/>
      <c r="BI289" s="43"/>
      <c r="BJ289" s="43"/>
      <c r="BK289" s="43"/>
      <c r="BL289" s="43"/>
      <c r="BM289" s="43"/>
      <c r="BN289" s="43"/>
      <c r="BO289" s="43"/>
      <c r="BP289" s="43"/>
      <c r="BQ289" s="43"/>
      <c r="BR289" s="43"/>
      <c r="BS289" s="43"/>
      <c r="BT289" s="44"/>
    </row>
  </sheetData>
  <sheetProtection selectLockedCells="1"/>
  <mergeCells count="205">
    <mergeCell ref="A281:BT281"/>
    <mergeCell ref="A283:BT283"/>
    <mergeCell ref="AW149:BT149"/>
    <mergeCell ref="AW151:BT151"/>
    <mergeCell ref="AW153:BT153"/>
    <mergeCell ref="Q193:BR194"/>
    <mergeCell ref="Q196:BR197"/>
    <mergeCell ref="Q202:U202"/>
    <mergeCell ref="Q199:BR200"/>
    <mergeCell ref="B202:O202"/>
    <mergeCell ref="B193:O194"/>
    <mergeCell ref="B196:O197"/>
    <mergeCell ref="B199:O200"/>
    <mergeCell ref="B237:G237"/>
    <mergeCell ref="B276:H276"/>
    <mergeCell ref="I276:M276"/>
    <mergeCell ref="O276:AV276"/>
    <mergeCell ref="B257:O258"/>
    <mergeCell ref="B250:O250"/>
    <mergeCell ref="O272:AV272"/>
    <mergeCell ref="AX276:BR276"/>
    <mergeCell ref="B274:H274"/>
    <mergeCell ref="I274:M274"/>
    <mergeCell ref="O274:AV274"/>
    <mergeCell ref="AX274:BR274"/>
    <mergeCell ref="H221:O221"/>
    <mergeCell ref="I271:M271"/>
    <mergeCell ref="B272:H272"/>
    <mergeCell ref="I272:M272"/>
    <mergeCell ref="Q250:U250"/>
    <mergeCell ref="Q228:BR229"/>
    <mergeCell ref="AX272:BR272"/>
    <mergeCell ref="Q234:U234"/>
    <mergeCell ref="B244:O245"/>
    <mergeCell ref="B247:O248"/>
    <mergeCell ref="B266:O266"/>
    <mergeCell ref="Q266:U266"/>
    <mergeCell ref="Q209:BR210"/>
    <mergeCell ref="Q212:BR213"/>
    <mergeCell ref="Q218:U218"/>
    <mergeCell ref="Q225:BR226"/>
    <mergeCell ref="B221:G221"/>
    <mergeCell ref="B218:O218"/>
    <mergeCell ref="H189:O189"/>
    <mergeCell ref="B205:G205"/>
    <mergeCell ref="H205:O205"/>
    <mergeCell ref="B253:G253"/>
    <mergeCell ref="H253:O253"/>
    <mergeCell ref="H237:O237"/>
    <mergeCell ref="B241:O242"/>
    <mergeCell ref="B209:O210"/>
    <mergeCell ref="B212:O213"/>
    <mergeCell ref="B225:O226"/>
    <mergeCell ref="B182:L182"/>
    <mergeCell ref="M182:BR182"/>
    <mergeCell ref="B184:L184"/>
    <mergeCell ref="M184:BR184"/>
    <mergeCell ref="Q247:BR248"/>
    <mergeCell ref="Q241:BR242"/>
    <mergeCell ref="B228:O229"/>
    <mergeCell ref="B234:O234"/>
    <mergeCell ref="Q244:BR245"/>
    <mergeCell ref="B189:G189"/>
    <mergeCell ref="B175:L175"/>
    <mergeCell ref="M175:BR175"/>
    <mergeCell ref="B180:L180"/>
    <mergeCell ref="M180:BR180"/>
    <mergeCell ref="B171:L171"/>
    <mergeCell ref="M171:BR171"/>
    <mergeCell ref="B173:L173"/>
    <mergeCell ref="M173:BR173"/>
    <mergeCell ref="B165:I165"/>
    <mergeCell ref="J165:BR166"/>
    <mergeCell ref="B153:Q153"/>
    <mergeCell ref="S153:W153"/>
    <mergeCell ref="Y153:AV153"/>
    <mergeCell ref="B159:I159"/>
    <mergeCell ref="J159:BR160"/>
    <mergeCell ref="Y148:AV148"/>
    <mergeCell ref="B149:Q149"/>
    <mergeCell ref="S149:W149"/>
    <mergeCell ref="Y149:AV149"/>
    <mergeCell ref="B162:I162"/>
    <mergeCell ref="J162:BR163"/>
    <mergeCell ref="B151:Q151"/>
    <mergeCell ref="S151:W151"/>
    <mergeCell ref="Y151:AV151"/>
    <mergeCell ref="S148:W148"/>
    <mergeCell ref="C133:J133"/>
    <mergeCell ref="K133:O133"/>
    <mergeCell ref="Q133:R133"/>
    <mergeCell ref="T133:BR134"/>
    <mergeCell ref="B139:N139"/>
    <mergeCell ref="O139:BR139"/>
    <mergeCell ref="C130:J130"/>
    <mergeCell ref="K130:O130"/>
    <mergeCell ref="Q130:R130"/>
    <mergeCell ref="T130:BR131"/>
    <mergeCell ref="C127:J127"/>
    <mergeCell ref="K127:O127"/>
    <mergeCell ref="Q127:R127"/>
    <mergeCell ref="T127:BR128"/>
    <mergeCell ref="C124:J124"/>
    <mergeCell ref="K124:O124"/>
    <mergeCell ref="Q124:R124"/>
    <mergeCell ref="T124:BR125"/>
    <mergeCell ref="C121:J121"/>
    <mergeCell ref="K121:O121"/>
    <mergeCell ref="Q121:R121"/>
    <mergeCell ref="T121:BR122"/>
    <mergeCell ref="T115:BR116"/>
    <mergeCell ref="C118:J118"/>
    <mergeCell ref="K118:O118"/>
    <mergeCell ref="Q118:R118"/>
    <mergeCell ref="T118:BR119"/>
    <mergeCell ref="K114:O114"/>
    <mergeCell ref="Q114:R114"/>
    <mergeCell ref="C115:J115"/>
    <mergeCell ref="K115:O115"/>
    <mergeCell ref="Q115:R115"/>
    <mergeCell ref="C106:J106"/>
    <mergeCell ref="K106:O106"/>
    <mergeCell ref="Q106:R106"/>
    <mergeCell ref="T106:BR107"/>
    <mergeCell ref="C103:J103"/>
    <mergeCell ref="K103:O103"/>
    <mergeCell ref="Q103:R103"/>
    <mergeCell ref="T103:BR104"/>
    <mergeCell ref="C100:J100"/>
    <mergeCell ref="K100:O100"/>
    <mergeCell ref="Q100:R100"/>
    <mergeCell ref="T100:BR101"/>
    <mergeCell ref="C94:L94"/>
    <mergeCell ref="M94:U94"/>
    <mergeCell ref="K99:O99"/>
    <mergeCell ref="Q99:R99"/>
    <mergeCell ref="B89:G89"/>
    <mergeCell ref="H89:AH89"/>
    <mergeCell ref="AL89:AQ89"/>
    <mergeCell ref="AR89:BR89"/>
    <mergeCell ref="AL85:AQ85"/>
    <mergeCell ref="AR85:BC85"/>
    <mergeCell ref="B87:G87"/>
    <mergeCell ref="H87:W87"/>
    <mergeCell ref="AL87:AQ87"/>
    <mergeCell ref="AR87:BG87"/>
    <mergeCell ref="B83:G83"/>
    <mergeCell ref="H83:W83"/>
    <mergeCell ref="AL83:AQ83"/>
    <mergeCell ref="AR83:BG83"/>
    <mergeCell ref="H77:AH78"/>
    <mergeCell ref="AR77:BR78"/>
    <mergeCell ref="H80:AH81"/>
    <mergeCell ref="AR80:BR81"/>
    <mergeCell ref="B73:G73"/>
    <mergeCell ref="H73:O73"/>
    <mergeCell ref="AL73:AQ73"/>
    <mergeCell ref="AR73:AY73"/>
    <mergeCell ref="B71:G71"/>
    <mergeCell ref="H71:O71"/>
    <mergeCell ref="AL71:AQ71"/>
    <mergeCell ref="AR71:AY71"/>
    <mergeCell ref="B64:G64"/>
    <mergeCell ref="H64:BR64"/>
    <mergeCell ref="B66:K66"/>
    <mergeCell ref="L66:BR66"/>
    <mergeCell ref="B54:G54"/>
    <mergeCell ref="H54:S54"/>
    <mergeCell ref="U54:AF54"/>
    <mergeCell ref="H61:R61"/>
    <mergeCell ref="B52:G52"/>
    <mergeCell ref="H52:S52"/>
    <mergeCell ref="U52:AF52"/>
    <mergeCell ref="AO49:AU49"/>
    <mergeCell ref="AV49:BD49"/>
    <mergeCell ref="BI49:BJ49"/>
    <mergeCell ref="B49:G49"/>
    <mergeCell ref="H49:S49"/>
    <mergeCell ref="U49:AF49"/>
    <mergeCell ref="AV47:BB47"/>
    <mergeCell ref="F43:L43"/>
    <mergeCell ref="H46:S46"/>
    <mergeCell ref="U46:AF46"/>
    <mergeCell ref="B47:G47"/>
    <mergeCell ref="H47:S47"/>
    <mergeCell ref="U47:AF47"/>
    <mergeCell ref="AO47:AU47"/>
    <mergeCell ref="BL24:BN24"/>
    <mergeCell ref="H26:BR35"/>
    <mergeCell ref="F41:L41"/>
    <mergeCell ref="H22:N22"/>
    <mergeCell ref="A2:BT2"/>
    <mergeCell ref="F8:L8"/>
    <mergeCell ref="H13:S13"/>
    <mergeCell ref="H18:S18"/>
    <mergeCell ref="AT69:BS69"/>
    <mergeCell ref="B263:O264"/>
    <mergeCell ref="Q263:BR264"/>
    <mergeCell ref="B215:O216"/>
    <mergeCell ref="Q215:BR216"/>
    <mergeCell ref="B231:O232"/>
    <mergeCell ref="Q231:BR232"/>
    <mergeCell ref="B260:O261"/>
    <mergeCell ref="Q257:BR258"/>
    <mergeCell ref="Q260:BR261"/>
  </mergeCells>
  <dataValidations count="7">
    <dataValidation type="list" allowBlank="1" showInputMessage="1" showErrorMessage="1" sqref="H253 H189 H205 H221 H237">
      <formula1>業績種別</formula1>
    </dataValidation>
    <dataValidation type="list" allowBlank="1" showInputMessage="1" showErrorMessage="1" sqref="AV47">
      <formula1>性別</formula1>
    </dataValidation>
    <dataValidation type="list" allowBlank="1" showInputMessage="1" showErrorMessage="1" sqref="H18:S18">
      <formula1>分野別委員会</formula1>
    </dataValidation>
    <dataValidation type="list" allowBlank="1" showInputMessage="1" showErrorMessage="1" sqref="H61:R61">
      <formula1>日学現職区分</formula1>
    </dataValidation>
    <dataValidation type="list" allowBlank="1" showInputMessage="1" showErrorMessage="1" sqref="H57:O58 H22:N22 H23:O23">
      <formula1>推薦区分</formula1>
    </dataValidation>
    <dataValidation type="list" allowBlank="1" showInputMessage="1" showErrorMessage="1" sqref="M94:U94">
      <formula1>優先連絡先</formula1>
    </dataValidation>
    <dataValidation type="list" allowBlank="1" showInputMessage="1" showErrorMessage="1" sqref="H73:O73 AR73:AY73">
      <formula1>都道府県</formula1>
    </dataValidation>
  </dataValidations>
  <printOptions horizontalCentered="1"/>
  <pageMargins left="0.5905511811023623" right="0.5905511811023623" top="0.7874015748031497" bottom="0.3937007874015748" header="0.3937007874015748" footer="0.1968503937007874"/>
  <pageSetup horizontalDpi="300" verticalDpi="300" orientation="portrait" paperSize="9" scale="75" r:id="rId2"/>
  <headerFooter alignWithMargins="0">
    <oddFooter>&amp;C&amp;"ＭＳ ゴシック,標準"&amp;P</oddFooter>
  </headerFooter>
  <rowBreaks count="2" manualBreakCount="2">
    <brk id="95" max="71" man="1"/>
    <brk id="185" max="71" man="1"/>
  </rowBreaks>
  <drawing r:id="rId1"/>
</worksheet>
</file>

<file path=xl/worksheets/sheet10.xml><?xml version="1.0" encoding="utf-8"?>
<worksheet xmlns="http://schemas.openxmlformats.org/spreadsheetml/2006/main" xmlns:r="http://schemas.openxmlformats.org/officeDocument/2006/relationships">
  <sheetPr>
    <tabColor indexed="14"/>
  </sheetPr>
  <dimension ref="A1:G4"/>
  <sheetViews>
    <sheetView zoomScalePageLayoutView="0" workbookViewId="0" topLeftCell="A1">
      <selection activeCell="B5" sqref="B5"/>
    </sheetView>
  </sheetViews>
  <sheetFormatPr defaultColWidth="9.00390625" defaultRowHeight="13.5"/>
  <cols>
    <col min="1" max="1" width="16.625" style="13" customWidth="1"/>
    <col min="2" max="2" width="20.125" style="14" customWidth="1"/>
    <col min="3" max="3" width="16.625" style="15" customWidth="1"/>
    <col min="4" max="4" width="3.625" style="13" customWidth="1"/>
    <col min="5" max="6" width="16.125" style="13" bestFit="1" customWidth="1"/>
    <col min="7" max="7" width="12.25390625" style="15" bestFit="1" customWidth="1"/>
    <col min="8" max="16384" width="9.00390625" style="13" customWidth="1"/>
  </cols>
  <sheetData>
    <row r="1" spans="1:5" ht="12.75" thickBot="1">
      <c r="A1" s="13" t="s">
        <v>258</v>
      </c>
      <c r="E1" s="13" t="s">
        <v>259</v>
      </c>
    </row>
    <row r="2" spans="1:7" ht="12.75" thickBot="1">
      <c r="A2" s="16" t="s">
        <v>260</v>
      </c>
      <c r="B2" s="17" t="s">
        <v>261</v>
      </c>
      <c r="C2" s="18" t="s">
        <v>366</v>
      </c>
      <c r="E2" s="16" t="s">
        <v>260</v>
      </c>
      <c r="F2" s="19" t="s">
        <v>261</v>
      </c>
      <c r="G2" s="18" t="s">
        <v>263</v>
      </c>
    </row>
    <row r="3" spans="1:7" ht="12.75" thickTop="1">
      <c r="A3" s="20" t="s">
        <v>367</v>
      </c>
      <c r="B3" s="21" t="s">
        <v>941</v>
      </c>
      <c r="C3" s="22">
        <v>1</v>
      </c>
      <c r="E3" s="20" t="s">
        <v>369</v>
      </c>
      <c r="F3" s="23" t="s">
        <v>368</v>
      </c>
      <c r="G3" s="22">
        <v>1</v>
      </c>
    </row>
    <row r="4" spans="1:7" ht="12.75" thickBot="1">
      <c r="A4" s="24"/>
      <c r="B4" s="25" t="s">
        <v>942</v>
      </c>
      <c r="C4" s="26">
        <v>2</v>
      </c>
      <c r="E4" s="24"/>
      <c r="F4" s="27" t="s">
        <v>370</v>
      </c>
      <c r="G4" s="26">
        <v>2</v>
      </c>
    </row>
  </sheetData>
  <sheetProtection/>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sheetPr>
    <tabColor indexed="14"/>
  </sheetPr>
  <dimension ref="A1:G49"/>
  <sheetViews>
    <sheetView zoomScalePageLayoutView="0" workbookViewId="0" topLeftCell="A28">
      <selection activeCell="A1" sqref="A1"/>
    </sheetView>
  </sheetViews>
  <sheetFormatPr defaultColWidth="9.00390625" defaultRowHeight="13.5"/>
  <cols>
    <col min="1" max="1" width="16.625" style="13" customWidth="1"/>
    <col min="2" max="2" width="20.125" style="14" customWidth="1"/>
    <col min="3" max="3" width="16.625" style="15" customWidth="1"/>
    <col min="4" max="4" width="3.625" style="13" customWidth="1"/>
    <col min="5" max="6" width="16.125" style="13" bestFit="1" customWidth="1"/>
    <col min="7" max="7" width="12.25390625" style="15" bestFit="1" customWidth="1"/>
    <col min="8" max="16384" width="9.00390625" style="13" customWidth="1"/>
  </cols>
  <sheetData>
    <row r="1" spans="1:5" ht="12.75" thickBot="1">
      <c r="A1" s="13" t="s">
        <v>258</v>
      </c>
      <c r="E1" s="13" t="s">
        <v>259</v>
      </c>
    </row>
    <row r="2" spans="1:7" ht="12.75" thickBot="1">
      <c r="A2" s="16" t="s">
        <v>260</v>
      </c>
      <c r="B2" s="17" t="s">
        <v>261</v>
      </c>
      <c r="C2" s="18" t="s">
        <v>268</v>
      </c>
      <c r="E2" s="16" t="s">
        <v>260</v>
      </c>
      <c r="F2" s="19" t="s">
        <v>261</v>
      </c>
      <c r="G2" s="18" t="s">
        <v>263</v>
      </c>
    </row>
    <row r="3" spans="1:7" ht="14.25" thickTop="1">
      <c r="A3" s="20" t="s">
        <v>269</v>
      </c>
      <c r="B3" s="21" t="s">
        <v>270</v>
      </c>
      <c r="C3" s="28" t="s">
        <v>271</v>
      </c>
      <c r="E3" s="20" t="s">
        <v>269</v>
      </c>
      <c r="F3" s="23" t="s">
        <v>272</v>
      </c>
      <c r="G3" s="22" t="s">
        <v>273</v>
      </c>
    </row>
    <row r="4" spans="1:7" ht="13.5">
      <c r="A4" s="29"/>
      <c r="B4" s="30" t="s">
        <v>274</v>
      </c>
      <c r="C4" s="31" t="s">
        <v>275</v>
      </c>
      <c r="E4" s="29"/>
      <c r="F4" s="32" t="s">
        <v>276</v>
      </c>
      <c r="G4" s="33" t="s">
        <v>277</v>
      </c>
    </row>
    <row r="5" spans="1:7" ht="13.5">
      <c r="A5" s="29"/>
      <c r="B5" s="30" t="s">
        <v>278</v>
      </c>
      <c r="C5" s="31" t="s">
        <v>279</v>
      </c>
      <c r="E5" s="29"/>
      <c r="F5" s="32" t="s">
        <v>280</v>
      </c>
      <c r="G5" s="33" t="s">
        <v>281</v>
      </c>
    </row>
    <row r="6" spans="1:7" ht="13.5">
      <c r="A6" s="29"/>
      <c r="B6" s="30" t="s">
        <v>282</v>
      </c>
      <c r="C6" s="31" t="s">
        <v>283</v>
      </c>
      <c r="E6" s="29"/>
      <c r="F6" s="32" t="s">
        <v>284</v>
      </c>
      <c r="G6" s="33" t="s">
        <v>285</v>
      </c>
    </row>
    <row r="7" spans="1:7" ht="13.5">
      <c r="A7" s="29"/>
      <c r="B7" s="30" t="s">
        <v>286</v>
      </c>
      <c r="C7" s="31" t="s">
        <v>287</v>
      </c>
      <c r="E7" s="29"/>
      <c r="F7" s="32" t="s">
        <v>288</v>
      </c>
      <c r="G7" s="33" t="s">
        <v>289</v>
      </c>
    </row>
    <row r="8" spans="1:7" ht="13.5">
      <c r="A8" s="29"/>
      <c r="B8" s="30" t="s">
        <v>290</v>
      </c>
      <c r="C8" s="31" t="s">
        <v>291</v>
      </c>
      <c r="E8" s="29"/>
      <c r="F8" s="32" t="s">
        <v>278</v>
      </c>
      <c r="G8" s="33" t="s">
        <v>279</v>
      </c>
    </row>
    <row r="9" spans="1:7" ht="13.5">
      <c r="A9" s="29"/>
      <c r="B9" s="30" t="s">
        <v>292</v>
      </c>
      <c r="C9" s="31" t="s">
        <v>293</v>
      </c>
      <c r="E9" s="29"/>
      <c r="F9" s="32" t="s">
        <v>294</v>
      </c>
      <c r="G9" s="33" t="s">
        <v>295</v>
      </c>
    </row>
    <row r="10" spans="1:7" ht="13.5">
      <c r="A10" s="29"/>
      <c r="B10" s="30" t="s">
        <v>280</v>
      </c>
      <c r="C10" s="31" t="s">
        <v>281</v>
      </c>
      <c r="E10" s="29"/>
      <c r="F10" s="32" t="s">
        <v>296</v>
      </c>
      <c r="G10" s="33" t="s">
        <v>297</v>
      </c>
    </row>
    <row r="11" spans="1:7" ht="13.5">
      <c r="A11" s="29"/>
      <c r="B11" s="30" t="s">
        <v>298</v>
      </c>
      <c r="C11" s="31" t="s">
        <v>299</v>
      </c>
      <c r="E11" s="29"/>
      <c r="F11" s="32" t="s">
        <v>282</v>
      </c>
      <c r="G11" s="33" t="s">
        <v>283</v>
      </c>
    </row>
    <row r="12" spans="1:7" ht="13.5">
      <c r="A12" s="29"/>
      <c r="B12" s="30" t="s">
        <v>300</v>
      </c>
      <c r="C12" s="31" t="s">
        <v>301</v>
      </c>
      <c r="E12" s="29"/>
      <c r="F12" s="32" t="s">
        <v>302</v>
      </c>
      <c r="G12" s="33" t="s">
        <v>303</v>
      </c>
    </row>
    <row r="13" spans="1:7" ht="13.5">
      <c r="A13" s="29"/>
      <c r="B13" s="30" t="s">
        <v>304</v>
      </c>
      <c r="C13" s="31" t="s">
        <v>305</v>
      </c>
      <c r="E13" s="29"/>
      <c r="F13" s="32" t="s">
        <v>306</v>
      </c>
      <c r="G13" s="33" t="s">
        <v>307</v>
      </c>
    </row>
    <row r="14" spans="1:7" ht="13.5">
      <c r="A14" s="29"/>
      <c r="B14" s="30" t="s">
        <v>308</v>
      </c>
      <c r="C14" s="31" t="s">
        <v>309</v>
      </c>
      <c r="E14" s="29"/>
      <c r="F14" s="32" t="s">
        <v>300</v>
      </c>
      <c r="G14" s="33" t="s">
        <v>301</v>
      </c>
    </row>
    <row r="15" spans="1:7" ht="13.5">
      <c r="A15" s="29"/>
      <c r="B15" s="30" t="s">
        <v>310</v>
      </c>
      <c r="C15" s="31" t="s">
        <v>311</v>
      </c>
      <c r="E15" s="29"/>
      <c r="F15" s="32" t="s">
        <v>312</v>
      </c>
      <c r="G15" s="33" t="s">
        <v>313</v>
      </c>
    </row>
    <row r="16" spans="1:7" ht="13.5">
      <c r="A16" s="29"/>
      <c r="B16" s="30" t="s">
        <v>314</v>
      </c>
      <c r="C16" s="31" t="s">
        <v>315</v>
      </c>
      <c r="E16" s="29"/>
      <c r="F16" s="32" t="s">
        <v>316</v>
      </c>
      <c r="G16" s="33" t="s">
        <v>317</v>
      </c>
    </row>
    <row r="17" spans="1:7" ht="13.5">
      <c r="A17" s="29"/>
      <c r="B17" s="30" t="s">
        <v>318</v>
      </c>
      <c r="C17" s="31" t="s">
        <v>319</v>
      </c>
      <c r="E17" s="29"/>
      <c r="F17" s="32" t="s">
        <v>320</v>
      </c>
      <c r="G17" s="33" t="s">
        <v>321</v>
      </c>
    </row>
    <row r="18" spans="1:7" ht="13.5">
      <c r="A18" s="29"/>
      <c r="B18" s="30" t="s">
        <v>322</v>
      </c>
      <c r="C18" s="31" t="s">
        <v>323</v>
      </c>
      <c r="E18" s="29"/>
      <c r="F18" s="32" t="s">
        <v>324</v>
      </c>
      <c r="G18" s="33" t="s">
        <v>325</v>
      </c>
    </row>
    <row r="19" spans="1:7" ht="13.5">
      <c r="A19" s="29"/>
      <c r="B19" s="30" t="s">
        <v>326</v>
      </c>
      <c r="C19" s="31" t="s">
        <v>327</v>
      </c>
      <c r="E19" s="29"/>
      <c r="F19" s="32" t="s">
        <v>304</v>
      </c>
      <c r="G19" s="33" t="s">
        <v>305</v>
      </c>
    </row>
    <row r="20" spans="1:7" ht="13.5">
      <c r="A20" s="29"/>
      <c r="B20" s="30" t="s">
        <v>328</v>
      </c>
      <c r="C20" s="31" t="s">
        <v>329</v>
      </c>
      <c r="E20" s="29"/>
      <c r="F20" s="32" t="s">
        <v>330</v>
      </c>
      <c r="G20" s="33" t="s">
        <v>331</v>
      </c>
    </row>
    <row r="21" spans="1:7" ht="13.5">
      <c r="A21" s="29"/>
      <c r="B21" s="30" t="s">
        <v>332</v>
      </c>
      <c r="C21" s="31" t="s">
        <v>333</v>
      </c>
      <c r="E21" s="29"/>
      <c r="F21" s="32" t="s">
        <v>290</v>
      </c>
      <c r="G21" s="33" t="s">
        <v>291</v>
      </c>
    </row>
    <row r="22" spans="1:7" ht="13.5">
      <c r="A22" s="29"/>
      <c r="B22" s="30" t="s">
        <v>334</v>
      </c>
      <c r="C22" s="31" t="s">
        <v>335</v>
      </c>
      <c r="E22" s="29"/>
      <c r="F22" s="32" t="s">
        <v>336</v>
      </c>
      <c r="G22" s="33" t="s">
        <v>337</v>
      </c>
    </row>
    <row r="23" spans="1:7" ht="13.5">
      <c r="A23" s="29"/>
      <c r="B23" s="30" t="s">
        <v>294</v>
      </c>
      <c r="C23" s="31" t="s">
        <v>295</v>
      </c>
      <c r="E23" s="29"/>
      <c r="F23" s="32" t="s">
        <v>332</v>
      </c>
      <c r="G23" s="33" t="s">
        <v>333</v>
      </c>
    </row>
    <row r="24" spans="1:7" ht="13.5">
      <c r="A24" s="29"/>
      <c r="B24" s="30" t="s">
        <v>338</v>
      </c>
      <c r="C24" s="31" t="s">
        <v>339</v>
      </c>
      <c r="E24" s="29"/>
      <c r="F24" s="32" t="s">
        <v>340</v>
      </c>
      <c r="G24" s="33" t="s">
        <v>341</v>
      </c>
    </row>
    <row r="25" spans="1:7" ht="13.5">
      <c r="A25" s="29"/>
      <c r="B25" s="30" t="s">
        <v>272</v>
      </c>
      <c r="C25" s="31" t="s">
        <v>273</v>
      </c>
      <c r="E25" s="29"/>
      <c r="F25" s="32" t="s">
        <v>342</v>
      </c>
      <c r="G25" s="33" t="s">
        <v>343</v>
      </c>
    </row>
    <row r="26" spans="1:7" ht="13.5">
      <c r="A26" s="29"/>
      <c r="B26" s="30" t="s">
        <v>330</v>
      </c>
      <c r="C26" s="31" t="s">
        <v>331</v>
      </c>
      <c r="E26" s="29"/>
      <c r="F26" s="32" t="s">
        <v>286</v>
      </c>
      <c r="G26" s="33" t="s">
        <v>287</v>
      </c>
    </row>
    <row r="27" spans="1:7" ht="13.5">
      <c r="A27" s="29"/>
      <c r="B27" s="30" t="s">
        <v>340</v>
      </c>
      <c r="C27" s="31" t="s">
        <v>341</v>
      </c>
      <c r="E27" s="29"/>
      <c r="F27" s="32" t="s">
        <v>318</v>
      </c>
      <c r="G27" s="33" t="s">
        <v>319</v>
      </c>
    </row>
    <row r="28" spans="1:7" ht="13.5">
      <c r="A28" s="29"/>
      <c r="B28" s="30" t="s">
        <v>302</v>
      </c>
      <c r="C28" s="31" t="s">
        <v>303</v>
      </c>
      <c r="E28" s="29"/>
      <c r="F28" s="32" t="s">
        <v>314</v>
      </c>
      <c r="G28" s="33" t="s">
        <v>315</v>
      </c>
    </row>
    <row r="29" spans="1:7" ht="13.5">
      <c r="A29" s="29"/>
      <c r="B29" s="30" t="s">
        <v>344</v>
      </c>
      <c r="C29" s="31" t="s">
        <v>345</v>
      </c>
      <c r="E29" s="29"/>
      <c r="F29" s="32" t="s">
        <v>274</v>
      </c>
      <c r="G29" s="33" t="s">
        <v>346</v>
      </c>
    </row>
    <row r="30" spans="1:7" ht="13.5">
      <c r="A30" s="29"/>
      <c r="B30" s="30" t="s">
        <v>347</v>
      </c>
      <c r="C30" s="31" t="s">
        <v>348</v>
      </c>
      <c r="E30" s="29"/>
      <c r="F30" s="32" t="s">
        <v>338</v>
      </c>
      <c r="G30" s="33" t="s">
        <v>339</v>
      </c>
    </row>
    <row r="31" spans="1:7" ht="13.5">
      <c r="A31" s="29"/>
      <c r="B31" s="30" t="s">
        <v>349</v>
      </c>
      <c r="C31" s="31" t="s">
        <v>350</v>
      </c>
      <c r="E31" s="29"/>
      <c r="F31" s="32" t="s">
        <v>326</v>
      </c>
      <c r="G31" s="33" t="s">
        <v>327</v>
      </c>
    </row>
    <row r="32" spans="1:7" ht="13.5">
      <c r="A32" s="29"/>
      <c r="B32" s="30" t="s">
        <v>351</v>
      </c>
      <c r="C32" s="31" t="s">
        <v>352</v>
      </c>
      <c r="E32" s="29"/>
      <c r="F32" s="32" t="s">
        <v>308</v>
      </c>
      <c r="G32" s="33" t="s">
        <v>309</v>
      </c>
    </row>
    <row r="33" spans="1:7" ht="13.5">
      <c r="A33" s="29"/>
      <c r="B33" s="30" t="s">
        <v>353</v>
      </c>
      <c r="C33" s="31" t="s">
        <v>354</v>
      </c>
      <c r="E33" s="29"/>
      <c r="F33" s="32" t="s">
        <v>344</v>
      </c>
      <c r="G33" s="33" t="s">
        <v>345</v>
      </c>
    </row>
    <row r="34" spans="1:7" ht="13.5">
      <c r="A34" s="29"/>
      <c r="B34" s="30" t="s">
        <v>355</v>
      </c>
      <c r="C34" s="31" t="s">
        <v>356</v>
      </c>
      <c r="E34" s="29"/>
      <c r="F34" s="32" t="s">
        <v>357</v>
      </c>
      <c r="G34" s="33" t="s">
        <v>358</v>
      </c>
    </row>
    <row r="35" spans="1:7" ht="13.5">
      <c r="A35" s="29"/>
      <c r="B35" s="30" t="s">
        <v>284</v>
      </c>
      <c r="C35" s="31" t="s">
        <v>285</v>
      </c>
      <c r="E35" s="29"/>
      <c r="F35" s="32" t="s">
        <v>359</v>
      </c>
      <c r="G35" s="33" t="s">
        <v>360</v>
      </c>
    </row>
    <row r="36" spans="1:7" ht="13.5">
      <c r="A36" s="29"/>
      <c r="B36" s="30" t="s">
        <v>312</v>
      </c>
      <c r="C36" s="31" t="s">
        <v>313</v>
      </c>
      <c r="E36" s="29"/>
      <c r="F36" s="32" t="s">
        <v>334</v>
      </c>
      <c r="G36" s="33" t="s">
        <v>335</v>
      </c>
    </row>
    <row r="37" spans="1:7" ht="13.5">
      <c r="A37" s="29"/>
      <c r="B37" s="30" t="s">
        <v>336</v>
      </c>
      <c r="C37" s="31" t="s">
        <v>337</v>
      </c>
      <c r="E37" s="29"/>
      <c r="F37" s="32" t="s">
        <v>353</v>
      </c>
      <c r="G37" s="33" t="s">
        <v>354</v>
      </c>
    </row>
    <row r="38" spans="1:7" ht="13.5">
      <c r="A38" s="29"/>
      <c r="B38" s="30" t="s">
        <v>361</v>
      </c>
      <c r="C38" s="31" t="s">
        <v>362</v>
      </c>
      <c r="E38" s="29"/>
      <c r="F38" s="32" t="s">
        <v>355</v>
      </c>
      <c r="G38" s="33" t="s">
        <v>356</v>
      </c>
    </row>
    <row r="39" spans="1:7" ht="13.5">
      <c r="A39" s="29"/>
      <c r="B39" s="30" t="s">
        <v>316</v>
      </c>
      <c r="C39" s="31" t="s">
        <v>317</v>
      </c>
      <c r="E39" s="29"/>
      <c r="F39" s="32" t="s">
        <v>310</v>
      </c>
      <c r="G39" s="33" t="s">
        <v>311</v>
      </c>
    </row>
    <row r="40" spans="1:7" ht="13.5">
      <c r="A40" s="29"/>
      <c r="B40" s="30" t="s">
        <v>276</v>
      </c>
      <c r="C40" s="31" t="s">
        <v>277</v>
      </c>
      <c r="E40" s="29"/>
      <c r="F40" s="32" t="s">
        <v>361</v>
      </c>
      <c r="G40" s="33" t="s">
        <v>362</v>
      </c>
    </row>
    <row r="41" spans="1:7" ht="13.5">
      <c r="A41" s="29"/>
      <c r="B41" s="30" t="s">
        <v>320</v>
      </c>
      <c r="C41" s="31" t="s">
        <v>321</v>
      </c>
      <c r="E41" s="29"/>
      <c r="F41" s="32" t="s">
        <v>298</v>
      </c>
      <c r="G41" s="33" t="s">
        <v>299</v>
      </c>
    </row>
    <row r="42" spans="1:7" ht="13.5">
      <c r="A42" s="29"/>
      <c r="B42" s="30" t="s">
        <v>363</v>
      </c>
      <c r="C42" s="31" t="s">
        <v>364</v>
      </c>
      <c r="E42" s="29"/>
      <c r="F42" s="32" t="s">
        <v>349</v>
      </c>
      <c r="G42" s="33" t="s">
        <v>350</v>
      </c>
    </row>
    <row r="43" spans="1:7" ht="13.5">
      <c r="A43" s="29"/>
      <c r="B43" s="30" t="s">
        <v>324</v>
      </c>
      <c r="C43" s="31" t="s">
        <v>325</v>
      </c>
      <c r="E43" s="29"/>
      <c r="F43" s="32" t="s">
        <v>322</v>
      </c>
      <c r="G43" s="33" t="s">
        <v>323</v>
      </c>
    </row>
    <row r="44" spans="1:7" ht="13.5">
      <c r="A44" s="29"/>
      <c r="B44" s="30" t="s">
        <v>359</v>
      </c>
      <c r="C44" s="31" t="s">
        <v>360</v>
      </c>
      <c r="E44" s="29"/>
      <c r="F44" s="32" t="s">
        <v>328</v>
      </c>
      <c r="G44" s="33" t="s">
        <v>329</v>
      </c>
    </row>
    <row r="45" spans="1:7" ht="13.5">
      <c r="A45" s="29"/>
      <c r="B45" s="30" t="s">
        <v>306</v>
      </c>
      <c r="C45" s="31" t="s">
        <v>307</v>
      </c>
      <c r="E45" s="29"/>
      <c r="F45" s="32" t="s">
        <v>363</v>
      </c>
      <c r="G45" s="33" t="s">
        <v>364</v>
      </c>
    </row>
    <row r="46" spans="1:7" ht="13.5">
      <c r="A46" s="29"/>
      <c r="B46" s="30" t="s">
        <v>357</v>
      </c>
      <c r="C46" s="31" t="s">
        <v>358</v>
      </c>
      <c r="E46" s="29"/>
      <c r="F46" s="32" t="s">
        <v>292</v>
      </c>
      <c r="G46" s="33" t="s">
        <v>293</v>
      </c>
    </row>
    <row r="47" spans="1:7" ht="13.5">
      <c r="A47" s="29"/>
      <c r="B47" s="30" t="s">
        <v>296</v>
      </c>
      <c r="C47" s="31" t="s">
        <v>297</v>
      </c>
      <c r="E47" s="29"/>
      <c r="F47" s="32" t="s">
        <v>347</v>
      </c>
      <c r="G47" s="33" t="s">
        <v>348</v>
      </c>
    </row>
    <row r="48" spans="1:7" ht="13.5">
      <c r="A48" s="29"/>
      <c r="B48" s="30" t="s">
        <v>342</v>
      </c>
      <c r="C48" s="31" t="s">
        <v>343</v>
      </c>
      <c r="E48" s="29"/>
      <c r="F48" s="32" t="s">
        <v>270</v>
      </c>
      <c r="G48" s="33" t="s">
        <v>365</v>
      </c>
    </row>
    <row r="49" spans="1:7" ht="14.25" thickBot="1">
      <c r="A49" s="24"/>
      <c r="B49" s="25" t="s">
        <v>288</v>
      </c>
      <c r="C49" s="34" t="s">
        <v>289</v>
      </c>
      <c r="E49" s="24"/>
      <c r="F49" s="27" t="s">
        <v>351</v>
      </c>
      <c r="G49" s="26" t="s">
        <v>352</v>
      </c>
    </row>
  </sheetData>
  <sheetProtection/>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sheetPr>
    <tabColor indexed="14"/>
  </sheetPr>
  <dimension ref="A1:G4"/>
  <sheetViews>
    <sheetView zoomScalePageLayoutView="0" workbookViewId="0" topLeftCell="A1">
      <selection activeCell="A1" sqref="A1"/>
    </sheetView>
  </sheetViews>
  <sheetFormatPr defaultColWidth="9.00390625" defaultRowHeight="13.5"/>
  <cols>
    <col min="1" max="1" width="16.625" style="13" customWidth="1"/>
    <col min="2" max="2" width="20.125" style="14" customWidth="1"/>
    <col min="3" max="3" width="16.625" style="15" customWidth="1"/>
    <col min="4" max="4" width="3.625" style="13" customWidth="1"/>
    <col min="5" max="6" width="16.125" style="13" bestFit="1" customWidth="1"/>
    <col min="7" max="7" width="12.25390625" style="15" bestFit="1" customWidth="1"/>
    <col min="8" max="16384" width="9.00390625" style="13" customWidth="1"/>
  </cols>
  <sheetData>
    <row r="1" spans="1:5" ht="12.75" thickBot="1">
      <c r="A1" s="13" t="s">
        <v>258</v>
      </c>
      <c r="E1" s="13" t="s">
        <v>259</v>
      </c>
    </row>
    <row r="2" spans="1:7" ht="12.75" thickBot="1">
      <c r="A2" s="16" t="s">
        <v>260</v>
      </c>
      <c r="B2" s="17" t="s">
        <v>261</v>
      </c>
      <c r="C2" s="18" t="s">
        <v>262</v>
      </c>
      <c r="E2" s="16" t="s">
        <v>260</v>
      </c>
      <c r="F2" s="19" t="s">
        <v>261</v>
      </c>
      <c r="G2" s="18" t="s">
        <v>263</v>
      </c>
    </row>
    <row r="3" spans="1:7" ht="12.75" thickTop="1">
      <c r="A3" s="20" t="s">
        <v>264</v>
      </c>
      <c r="B3" s="21" t="s">
        <v>265</v>
      </c>
      <c r="C3" s="22">
        <v>1</v>
      </c>
      <c r="E3" s="20" t="s">
        <v>266</v>
      </c>
      <c r="F3" s="23" t="s">
        <v>267</v>
      </c>
      <c r="G3" s="22">
        <v>2</v>
      </c>
    </row>
    <row r="4" spans="1:7" ht="12.75" thickBot="1">
      <c r="A4" s="24"/>
      <c r="B4" s="25" t="s">
        <v>267</v>
      </c>
      <c r="C4" s="26">
        <v>2</v>
      </c>
      <c r="E4" s="24"/>
      <c r="F4" s="27" t="s">
        <v>265</v>
      </c>
      <c r="G4" s="26">
        <v>1</v>
      </c>
    </row>
  </sheetData>
  <sheetProtection/>
  <printOptions/>
  <pageMargins left="0.75" right="0.75" top="1" bottom="1" header="0.512" footer="0.512"/>
  <pageSetup orientation="portrait" paperSize="9"/>
</worksheet>
</file>

<file path=xl/worksheets/sheet13.xml><?xml version="1.0" encoding="utf-8"?>
<worksheet xmlns="http://schemas.openxmlformats.org/spreadsheetml/2006/main" xmlns:r="http://schemas.openxmlformats.org/officeDocument/2006/relationships">
  <sheetPr>
    <tabColor indexed="14"/>
  </sheetPr>
  <dimension ref="A1:B80"/>
  <sheetViews>
    <sheetView zoomScalePageLayoutView="0" workbookViewId="0" topLeftCell="A1">
      <pane ySplit="1" topLeftCell="A59" activePane="bottomLeft" state="frozen"/>
      <selection pane="topLeft" activeCell="A1" sqref="A1"/>
      <selection pane="bottomLeft" activeCell="B66" sqref="B66"/>
    </sheetView>
  </sheetViews>
  <sheetFormatPr defaultColWidth="9.00390625" defaultRowHeight="13.5"/>
  <cols>
    <col min="1" max="1" width="7.75390625" style="211" bestFit="1" customWidth="1"/>
    <col min="2" max="2" width="23.75390625" style="204" customWidth="1"/>
    <col min="3" max="16384" width="9.00390625" style="204" customWidth="1"/>
  </cols>
  <sheetData>
    <row r="1" spans="1:2" ht="14.25" thickBot="1">
      <c r="A1" s="151" t="s">
        <v>0</v>
      </c>
      <c r="B1" s="151" t="s">
        <v>889</v>
      </c>
    </row>
    <row r="2" spans="1:2" ht="14.25" thickTop="1">
      <c r="A2" s="212">
        <v>10</v>
      </c>
      <c r="B2" s="213" t="s">
        <v>728</v>
      </c>
    </row>
    <row r="3" spans="1:2" ht="13.5">
      <c r="A3" s="212">
        <v>11</v>
      </c>
      <c r="B3" s="213" t="s">
        <v>730</v>
      </c>
    </row>
    <row r="4" spans="1:2" ht="13.5">
      <c r="A4" s="214">
        <v>12</v>
      </c>
      <c r="B4" s="215" t="s">
        <v>735</v>
      </c>
    </row>
    <row r="5" spans="1:2" ht="13.5">
      <c r="A5" s="214">
        <v>13</v>
      </c>
      <c r="B5" s="215" t="s">
        <v>741</v>
      </c>
    </row>
    <row r="6" spans="1:2" ht="13.5">
      <c r="A6" s="214">
        <v>14</v>
      </c>
      <c r="B6" s="215" t="s">
        <v>746</v>
      </c>
    </row>
    <row r="7" spans="1:2" ht="13.5">
      <c r="A7" s="214">
        <v>15</v>
      </c>
      <c r="B7" s="215" t="s">
        <v>748</v>
      </c>
    </row>
    <row r="8" spans="1:2" ht="13.5">
      <c r="A8" s="214">
        <v>16</v>
      </c>
      <c r="B8" s="215" t="s">
        <v>837</v>
      </c>
    </row>
    <row r="9" spans="1:2" ht="13.5">
      <c r="A9" s="214">
        <v>16</v>
      </c>
      <c r="B9" s="215" t="s">
        <v>755</v>
      </c>
    </row>
    <row r="10" spans="1:2" ht="13.5">
      <c r="A10" s="214">
        <v>17</v>
      </c>
      <c r="B10" s="215" t="s">
        <v>17</v>
      </c>
    </row>
    <row r="11" spans="1:2" ht="13.5">
      <c r="A11" s="214">
        <v>18</v>
      </c>
      <c r="B11" s="215" t="s">
        <v>19</v>
      </c>
    </row>
    <row r="12" spans="1:2" ht="13.5">
      <c r="A12" s="214">
        <v>19</v>
      </c>
      <c r="B12" s="215" t="s">
        <v>22</v>
      </c>
    </row>
    <row r="13" spans="1:2" ht="13.5">
      <c r="A13" s="214">
        <v>20</v>
      </c>
      <c r="B13" s="215" t="s">
        <v>839</v>
      </c>
    </row>
    <row r="14" spans="1:2" ht="13.5">
      <c r="A14" s="214">
        <v>21</v>
      </c>
      <c r="B14" s="215" t="s">
        <v>23</v>
      </c>
    </row>
    <row r="15" spans="1:2" ht="13.5">
      <c r="A15" s="214">
        <v>22</v>
      </c>
      <c r="B15" s="215" t="s">
        <v>30</v>
      </c>
    </row>
    <row r="16" spans="1:2" ht="13.5">
      <c r="A16" s="214">
        <v>23</v>
      </c>
      <c r="B16" s="215" t="s">
        <v>881</v>
      </c>
    </row>
    <row r="17" spans="1:2" ht="13.5">
      <c r="A17" s="214">
        <v>24</v>
      </c>
      <c r="B17" s="215" t="s">
        <v>13</v>
      </c>
    </row>
    <row r="18" spans="1:2" ht="13.5">
      <c r="A18" s="214">
        <v>24</v>
      </c>
      <c r="B18" s="215" t="s">
        <v>757</v>
      </c>
    </row>
    <row r="19" spans="1:2" ht="13.5">
      <c r="A19" s="214">
        <v>25</v>
      </c>
      <c r="B19" s="215" t="s">
        <v>36</v>
      </c>
    </row>
    <row r="20" spans="1:2" ht="13.5">
      <c r="A20" s="214">
        <v>26</v>
      </c>
      <c r="B20" s="215" t="s">
        <v>882</v>
      </c>
    </row>
    <row r="21" spans="1:2" ht="13.5">
      <c r="A21" s="214">
        <v>27</v>
      </c>
      <c r="B21" s="215" t="s">
        <v>37</v>
      </c>
    </row>
    <row r="22" spans="1:2" ht="13.5">
      <c r="A22" s="214">
        <v>28</v>
      </c>
      <c r="B22" s="215" t="s">
        <v>38</v>
      </c>
    </row>
    <row r="23" spans="1:2" ht="13.5">
      <c r="A23" s="214">
        <v>28</v>
      </c>
      <c r="B23" s="215" t="s">
        <v>921</v>
      </c>
    </row>
    <row r="24" spans="1:2" ht="13.5">
      <c r="A24" s="214">
        <v>29</v>
      </c>
      <c r="B24" s="215" t="s">
        <v>39</v>
      </c>
    </row>
    <row r="25" spans="1:2" ht="13.5">
      <c r="A25" s="214">
        <v>30</v>
      </c>
      <c r="B25" s="215" t="s">
        <v>257</v>
      </c>
    </row>
    <row r="26" spans="1:2" ht="13.5">
      <c r="A26" s="214">
        <v>31</v>
      </c>
      <c r="B26" s="215" t="s">
        <v>44</v>
      </c>
    </row>
    <row r="27" spans="1:2" ht="13.5">
      <c r="A27" s="214">
        <v>32</v>
      </c>
      <c r="B27" s="215" t="s">
        <v>47</v>
      </c>
    </row>
    <row r="28" spans="1:2" ht="13.5">
      <c r="A28" s="214">
        <v>33</v>
      </c>
      <c r="B28" s="215" t="s">
        <v>53</v>
      </c>
    </row>
    <row r="29" spans="1:2" ht="13.5">
      <c r="A29" s="214">
        <v>34</v>
      </c>
      <c r="B29" s="215" t="s">
        <v>57</v>
      </c>
    </row>
    <row r="30" spans="1:2" ht="13.5">
      <c r="A30" s="214">
        <v>35</v>
      </c>
      <c r="B30" s="215" t="s">
        <v>59</v>
      </c>
    </row>
    <row r="31" spans="1:2" ht="13.5">
      <c r="A31" s="214">
        <v>36</v>
      </c>
      <c r="B31" s="215" t="s">
        <v>61</v>
      </c>
    </row>
    <row r="32" spans="1:2" ht="13.5">
      <c r="A32" s="214">
        <v>37</v>
      </c>
      <c r="B32" s="215" t="s">
        <v>69</v>
      </c>
    </row>
    <row r="33" spans="1:2" ht="13.5">
      <c r="A33" s="214">
        <v>38</v>
      </c>
      <c r="B33" s="215" t="s">
        <v>71</v>
      </c>
    </row>
    <row r="34" spans="1:2" ht="13.5">
      <c r="A34" s="214">
        <v>39</v>
      </c>
      <c r="B34" s="215" t="s">
        <v>76</v>
      </c>
    </row>
    <row r="35" spans="1:2" ht="13.5">
      <c r="A35" s="214">
        <v>40</v>
      </c>
      <c r="B35" s="215" t="s">
        <v>80</v>
      </c>
    </row>
    <row r="36" spans="1:2" ht="13.5">
      <c r="A36" s="214">
        <v>41</v>
      </c>
      <c r="B36" s="215" t="s">
        <v>83</v>
      </c>
    </row>
    <row r="37" spans="1:2" ht="13.5">
      <c r="A37" s="214">
        <v>42</v>
      </c>
      <c r="B37" s="215" t="s">
        <v>88</v>
      </c>
    </row>
    <row r="38" spans="1:2" ht="13.5">
      <c r="A38" s="214">
        <v>43</v>
      </c>
      <c r="B38" s="215" t="s">
        <v>29</v>
      </c>
    </row>
    <row r="39" spans="1:2" ht="13.5">
      <c r="A39" s="214">
        <v>44</v>
      </c>
      <c r="B39" s="215" t="s">
        <v>883</v>
      </c>
    </row>
    <row r="40" spans="1:2" ht="13.5">
      <c r="A40" s="214">
        <v>45</v>
      </c>
      <c r="B40" s="215" t="s">
        <v>784</v>
      </c>
    </row>
    <row r="41" spans="1:2" ht="13.5">
      <c r="A41" s="214">
        <v>46</v>
      </c>
      <c r="B41" s="215" t="s">
        <v>786</v>
      </c>
    </row>
    <row r="42" spans="1:2" ht="13.5">
      <c r="A42" s="214">
        <v>47</v>
      </c>
      <c r="B42" s="215" t="s">
        <v>92</v>
      </c>
    </row>
    <row r="43" spans="1:2" ht="13.5">
      <c r="A43" s="214">
        <v>48</v>
      </c>
      <c r="B43" s="215" t="s">
        <v>95</v>
      </c>
    </row>
    <row r="44" spans="1:2" ht="13.5">
      <c r="A44" s="214">
        <v>49</v>
      </c>
      <c r="B44" s="215" t="s">
        <v>97</v>
      </c>
    </row>
    <row r="45" spans="1:2" ht="13.5">
      <c r="A45" s="214">
        <v>50</v>
      </c>
      <c r="B45" s="215" t="s">
        <v>103</v>
      </c>
    </row>
    <row r="46" spans="1:2" ht="13.5">
      <c r="A46" s="214">
        <v>51</v>
      </c>
      <c r="B46" s="215" t="s">
        <v>111</v>
      </c>
    </row>
    <row r="47" spans="1:2" ht="13.5">
      <c r="A47" s="214">
        <v>52</v>
      </c>
      <c r="B47" s="215" t="s">
        <v>113</v>
      </c>
    </row>
    <row r="48" spans="1:2" ht="13.5">
      <c r="A48" s="214">
        <v>53</v>
      </c>
      <c r="B48" s="215" t="s">
        <v>117</v>
      </c>
    </row>
    <row r="49" spans="1:2" ht="13.5">
      <c r="A49" s="214">
        <v>54</v>
      </c>
      <c r="B49" s="215" t="s">
        <v>121</v>
      </c>
    </row>
    <row r="50" spans="1:2" ht="13.5">
      <c r="A50" s="214">
        <v>55</v>
      </c>
      <c r="B50" s="215" t="s">
        <v>122</v>
      </c>
    </row>
    <row r="51" spans="1:2" ht="13.5">
      <c r="A51" s="214">
        <v>56</v>
      </c>
      <c r="B51" s="215" t="s">
        <v>130</v>
      </c>
    </row>
    <row r="52" spans="1:2" ht="13.5">
      <c r="A52" s="214">
        <v>57</v>
      </c>
      <c r="B52" s="215" t="s">
        <v>136</v>
      </c>
    </row>
    <row r="53" spans="1:2" ht="13.5">
      <c r="A53" s="214">
        <v>58</v>
      </c>
      <c r="B53" s="215" t="s">
        <v>143</v>
      </c>
    </row>
    <row r="54" spans="1:2" ht="13.5">
      <c r="A54" s="214">
        <v>59</v>
      </c>
      <c r="B54" s="215" t="s">
        <v>148</v>
      </c>
    </row>
    <row r="55" spans="1:2" ht="13.5">
      <c r="A55" s="214">
        <v>60</v>
      </c>
      <c r="B55" s="215" t="s">
        <v>852</v>
      </c>
    </row>
    <row r="56" spans="1:2" ht="13.5">
      <c r="A56" s="214">
        <v>61</v>
      </c>
      <c r="B56" s="215" t="s">
        <v>155</v>
      </c>
    </row>
    <row r="57" spans="1:2" ht="13.5">
      <c r="A57" s="214">
        <v>62</v>
      </c>
      <c r="B57" s="215" t="s">
        <v>800</v>
      </c>
    </row>
    <row r="58" spans="1:2" ht="13.5">
      <c r="A58" s="214">
        <v>63</v>
      </c>
      <c r="B58" s="215" t="s">
        <v>9</v>
      </c>
    </row>
    <row r="59" spans="1:2" ht="13.5">
      <c r="A59" s="214">
        <v>64</v>
      </c>
      <c r="B59" s="215" t="s">
        <v>24</v>
      </c>
    </row>
    <row r="60" spans="1:2" ht="13.5">
      <c r="A60" s="214">
        <v>65</v>
      </c>
      <c r="B60" s="215" t="s">
        <v>32</v>
      </c>
    </row>
    <row r="61" spans="1:2" ht="13.5">
      <c r="A61" s="214">
        <v>66</v>
      </c>
      <c r="B61" s="215" t="s">
        <v>854</v>
      </c>
    </row>
    <row r="62" spans="1:2" ht="13.5">
      <c r="A62" s="214">
        <v>67</v>
      </c>
      <c r="B62" s="215" t="s">
        <v>167</v>
      </c>
    </row>
    <row r="63" spans="1:2" ht="13.5">
      <c r="A63" s="214">
        <v>68</v>
      </c>
      <c r="B63" s="215" t="s">
        <v>162</v>
      </c>
    </row>
    <row r="64" spans="1:2" ht="13.5">
      <c r="A64" s="214">
        <v>69</v>
      </c>
      <c r="B64" s="215" t="s">
        <v>175</v>
      </c>
    </row>
    <row r="65" spans="1:2" ht="13.5">
      <c r="A65" s="214">
        <v>70</v>
      </c>
      <c r="B65" s="215" t="s">
        <v>803</v>
      </c>
    </row>
    <row r="66" spans="1:2" ht="13.5">
      <c r="A66" s="214">
        <v>71</v>
      </c>
      <c r="B66" s="215" t="s">
        <v>178</v>
      </c>
    </row>
    <row r="67" spans="1:2" ht="13.5">
      <c r="A67" s="214">
        <v>72</v>
      </c>
      <c r="B67" s="215" t="s">
        <v>884</v>
      </c>
    </row>
    <row r="68" spans="1:2" ht="13.5">
      <c r="A68" s="214">
        <v>73</v>
      </c>
      <c r="B68" s="215" t="s">
        <v>808</v>
      </c>
    </row>
    <row r="69" spans="1:2" ht="13.5">
      <c r="A69" s="214">
        <v>74</v>
      </c>
      <c r="B69" s="215" t="s">
        <v>811</v>
      </c>
    </row>
    <row r="70" spans="1:2" ht="13.5">
      <c r="A70" s="214">
        <v>75</v>
      </c>
      <c r="B70" s="215" t="s">
        <v>185</v>
      </c>
    </row>
    <row r="71" spans="1:2" ht="13.5">
      <c r="A71" s="214">
        <v>76</v>
      </c>
      <c r="B71" s="215" t="s">
        <v>814</v>
      </c>
    </row>
    <row r="72" spans="1:2" ht="13.5">
      <c r="A72" s="214">
        <v>77</v>
      </c>
      <c r="B72" s="215" t="s">
        <v>186</v>
      </c>
    </row>
    <row r="73" spans="1:2" ht="13.5">
      <c r="A73" s="214">
        <v>78</v>
      </c>
      <c r="B73" s="215" t="s">
        <v>188</v>
      </c>
    </row>
    <row r="74" spans="1:2" ht="13.5">
      <c r="A74" s="214">
        <v>79</v>
      </c>
      <c r="B74" s="215" t="s">
        <v>194</v>
      </c>
    </row>
    <row r="75" spans="1:2" ht="13.5">
      <c r="A75" s="214">
        <v>80</v>
      </c>
      <c r="B75" s="215" t="s">
        <v>208</v>
      </c>
    </row>
    <row r="76" spans="1:2" ht="13.5">
      <c r="A76" s="214">
        <v>81</v>
      </c>
      <c r="B76" s="215" t="s">
        <v>212</v>
      </c>
    </row>
    <row r="77" spans="1:2" ht="13.5">
      <c r="A77" s="214">
        <v>82</v>
      </c>
      <c r="B77" s="215" t="s">
        <v>214</v>
      </c>
    </row>
    <row r="78" spans="1:2" ht="13.5">
      <c r="A78" s="214">
        <v>83</v>
      </c>
      <c r="B78" s="215" t="s">
        <v>231</v>
      </c>
    </row>
    <row r="79" spans="1:2" ht="13.5">
      <c r="A79" s="214">
        <v>84</v>
      </c>
      <c r="B79" s="215" t="s">
        <v>243</v>
      </c>
    </row>
    <row r="80" spans="1:2" ht="13.5">
      <c r="A80" s="216">
        <v>85</v>
      </c>
      <c r="B80" s="217" t="s">
        <v>253</v>
      </c>
    </row>
  </sheetData>
  <sheetProtection/>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14"/>
  </sheetPr>
  <dimension ref="A1:D322"/>
  <sheetViews>
    <sheetView zoomScalePageLayoutView="0" workbookViewId="0" topLeftCell="A1">
      <pane ySplit="1" topLeftCell="A302" activePane="bottomLeft" state="frozen"/>
      <selection pane="topLeft" activeCell="A1" sqref="A1"/>
      <selection pane="bottomLeft" activeCell="D323" sqref="D323"/>
    </sheetView>
  </sheetViews>
  <sheetFormatPr defaultColWidth="9.00390625" defaultRowHeight="14.25" customHeight="1"/>
  <cols>
    <col min="1" max="1" width="7.75390625" style="166" bestFit="1" customWidth="1"/>
    <col min="2" max="2" width="23.75390625" style="152" customWidth="1"/>
    <col min="3" max="3" width="10.75390625" style="169" customWidth="1"/>
    <col min="4" max="4" width="48.75390625" style="152" customWidth="1"/>
    <col min="5" max="16384" width="9.00390625" style="152" customWidth="1"/>
  </cols>
  <sheetData>
    <row r="1" spans="1:4" ht="14.25" customHeight="1" thickBot="1">
      <c r="A1" s="149" t="s">
        <v>0</v>
      </c>
      <c r="B1" s="151" t="s">
        <v>832</v>
      </c>
      <c r="C1" s="150" t="s">
        <v>831</v>
      </c>
      <c r="D1" s="151" t="s">
        <v>833</v>
      </c>
    </row>
    <row r="2" spans="1:4" ht="14.25" customHeight="1" thickTop="1">
      <c r="A2" s="153">
        <v>10</v>
      </c>
      <c r="B2" s="154" t="s">
        <v>728</v>
      </c>
      <c r="C2" s="167">
        <v>1001</v>
      </c>
      <c r="D2" s="154" t="s">
        <v>834</v>
      </c>
    </row>
    <row r="3" spans="1:4" ht="14.25" customHeight="1">
      <c r="A3" s="157">
        <v>10</v>
      </c>
      <c r="B3" s="158" t="s">
        <v>728</v>
      </c>
      <c r="C3" s="167">
        <v>1002</v>
      </c>
      <c r="D3" s="154" t="s">
        <v>729</v>
      </c>
    </row>
    <row r="4" spans="1:4" ht="14.25" customHeight="1">
      <c r="A4" s="155">
        <v>10</v>
      </c>
      <c r="B4" s="156" t="s">
        <v>728</v>
      </c>
      <c r="C4" s="168">
        <v>1003</v>
      </c>
      <c r="D4" s="156" t="s">
        <v>6</v>
      </c>
    </row>
    <row r="5" spans="1:4" ht="14.25" customHeight="1">
      <c r="A5" s="153">
        <v>11</v>
      </c>
      <c r="B5" s="154" t="s">
        <v>730</v>
      </c>
      <c r="C5" s="167">
        <v>1101</v>
      </c>
      <c r="D5" s="154" t="s">
        <v>731</v>
      </c>
    </row>
    <row r="6" spans="1:4" ht="14.25" customHeight="1">
      <c r="A6" s="157">
        <v>11</v>
      </c>
      <c r="B6" s="158" t="s">
        <v>730</v>
      </c>
      <c r="C6" s="170">
        <v>1102</v>
      </c>
      <c r="D6" s="158" t="s">
        <v>2</v>
      </c>
    </row>
    <row r="7" spans="1:4" ht="14.25" customHeight="1">
      <c r="A7" s="157">
        <v>11</v>
      </c>
      <c r="B7" s="158" t="s">
        <v>730</v>
      </c>
      <c r="C7" s="170">
        <v>1103</v>
      </c>
      <c r="D7" s="158" t="s">
        <v>732</v>
      </c>
    </row>
    <row r="8" spans="1:4" ht="14.25" customHeight="1">
      <c r="A8" s="157">
        <v>11</v>
      </c>
      <c r="B8" s="158" t="s">
        <v>730</v>
      </c>
      <c r="C8" s="170">
        <v>1104</v>
      </c>
      <c r="D8" s="158" t="s">
        <v>836</v>
      </c>
    </row>
    <row r="9" spans="1:4" ht="14.25" customHeight="1">
      <c r="A9" s="157">
        <v>11</v>
      </c>
      <c r="B9" s="158" t="s">
        <v>730</v>
      </c>
      <c r="C9" s="170">
        <v>1105</v>
      </c>
      <c r="D9" s="158" t="s">
        <v>733</v>
      </c>
    </row>
    <row r="10" spans="1:4" ht="14.25" customHeight="1">
      <c r="A10" s="155">
        <v>11</v>
      </c>
      <c r="B10" s="156" t="s">
        <v>730</v>
      </c>
      <c r="C10" s="168">
        <v>1106</v>
      </c>
      <c r="D10" s="156" t="s">
        <v>734</v>
      </c>
    </row>
    <row r="11" spans="1:4" ht="14.25" customHeight="1">
      <c r="A11" s="153">
        <v>12</v>
      </c>
      <c r="B11" s="154" t="s">
        <v>735</v>
      </c>
      <c r="C11" s="167">
        <v>1201</v>
      </c>
      <c r="D11" s="154" t="s">
        <v>5</v>
      </c>
    </row>
    <row r="12" spans="1:4" ht="14.25" customHeight="1">
      <c r="A12" s="153">
        <v>12</v>
      </c>
      <c r="B12" s="158" t="s">
        <v>735</v>
      </c>
      <c r="C12" s="170">
        <v>1202</v>
      </c>
      <c r="D12" s="158" t="s">
        <v>736</v>
      </c>
    </row>
    <row r="13" spans="1:4" ht="14.25" customHeight="1">
      <c r="A13" s="153">
        <v>12</v>
      </c>
      <c r="B13" s="158" t="s">
        <v>735</v>
      </c>
      <c r="C13" s="170">
        <v>1203</v>
      </c>
      <c r="D13" s="158" t="s">
        <v>737</v>
      </c>
    </row>
    <row r="14" spans="1:4" ht="14.25" customHeight="1">
      <c r="A14" s="153">
        <v>12</v>
      </c>
      <c r="B14" s="158" t="s">
        <v>735</v>
      </c>
      <c r="C14" s="170">
        <v>1204</v>
      </c>
      <c r="D14" s="158" t="s">
        <v>3</v>
      </c>
    </row>
    <row r="15" spans="1:4" ht="14.25" customHeight="1">
      <c r="A15" s="153">
        <v>12</v>
      </c>
      <c r="B15" s="158" t="s">
        <v>735</v>
      </c>
      <c r="C15" s="170">
        <v>1205</v>
      </c>
      <c r="D15" s="158" t="s">
        <v>738</v>
      </c>
    </row>
    <row r="16" spans="1:4" ht="14.25" customHeight="1">
      <c r="A16" s="153">
        <v>12</v>
      </c>
      <c r="B16" s="158" t="s">
        <v>735</v>
      </c>
      <c r="C16" s="170">
        <v>1206</v>
      </c>
      <c r="D16" s="158" t="s">
        <v>739</v>
      </c>
    </row>
    <row r="17" spans="1:4" ht="14.25" customHeight="1">
      <c r="A17" s="155">
        <v>12</v>
      </c>
      <c r="B17" s="156" t="s">
        <v>735</v>
      </c>
      <c r="C17" s="168">
        <v>1207</v>
      </c>
      <c r="D17" s="156" t="s">
        <v>740</v>
      </c>
    </row>
    <row r="18" spans="1:4" ht="14.25" customHeight="1">
      <c r="A18" s="153">
        <v>13</v>
      </c>
      <c r="B18" s="154" t="s">
        <v>741</v>
      </c>
      <c r="C18" s="167">
        <v>1301</v>
      </c>
      <c r="D18" s="154" t="s">
        <v>742</v>
      </c>
    </row>
    <row r="19" spans="1:4" ht="14.25" customHeight="1">
      <c r="A19" s="153">
        <v>13</v>
      </c>
      <c r="B19" s="154" t="s">
        <v>741</v>
      </c>
      <c r="C19" s="170">
        <v>1302</v>
      </c>
      <c r="D19" s="158" t="s">
        <v>743</v>
      </c>
    </row>
    <row r="20" spans="1:4" ht="14.25" customHeight="1">
      <c r="A20" s="153">
        <v>13</v>
      </c>
      <c r="B20" s="154" t="s">
        <v>741</v>
      </c>
      <c r="C20" s="170">
        <v>1303</v>
      </c>
      <c r="D20" s="158" t="s">
        <v>4</v>
      </c>
    </row>
    <row r="21" spans="1:4" ht="14.25" customHeight="1">
      <c r="A21" s="153">
        <v>13</v>
      </c>
      <c r="B21" s="154" t="s">
        <v>741</v>
      </c>
      <c r="C21" s="170">
        <v>1304</v>
      </c>
      <c r="D21" s="158" t="s">
        <v>744</v>
      </c>
    </row>
    <row r="22" spans="1:4" ht="14.25" customHeight="1">
      <c r="A22" s="155">
        <v>13</v>
      </c>
      <c r="B22" s="156" t="s">
        <v>741</v>
      </c>
      <c r="C22" s="168">
        <v>1305</v>
      </c>
      <c r="D22" s="156" t="s">
        <v>745</v>
      </c>
    </row>
    <row r="23" spans="1:4" ht="14.25" customHeight="1">
      <c r="A23" s="153">
        <v>14</v>
      </c>
      <c r="B23" s="154" t="s">
        <v>746</v>
      </c>
      <c r="C23" s="167">
        <v>1401</v>
      </c>
      <c r="D23" s="154" t="s">
        <v>27</v>
      </c>
    </row>
    <row r="24" spans="1:4" ht="14.25" customHeight="1">
      <c r="A24" s="153">
        <v>14</v>
      </c>
      <c r="B24" s="154" t="s">
        <v>746</v>
      </c>
      <c r="C24" s="170">
        <v>1402</v>
      </c>
      <c r="D24" s="158" t="s">
        <v>28</v>
      </c>
    </row>
    <row r="25" spans="1:4" ht="14.25" customHeight="1">
      <c r="A25" s="155">
        <v>14</v>
      </c>
      <c r="B25" s="156" t="s">
        <v>746</v>
      </c>
      <c r="C25" s="168">
        <v>1403</v>
      </c>
      <c r="D25" s="156" t="s">
        <v>747</v>
      </c>
    </row>
    <row r="26" spans="1:4" ht="14.25" customHeight="1">
      <c r="A26" s="153">
        <v>15</v>
      </c>
      <c r="B26" s="154" t="s">
        <v>748</v>
      </c>
      <c r="C26" s="171">
        <v>1501</v>
      </c>
      <c r="D26" s="159" t="s">
        <v>835</v>
      </c>
    </row>
    <row r="27" spans="1:4" ht="14.25" customHeight="1">
      <c r="A27" s="157">
        <v>15</v>
      </c>
      <c r="B27" s="154" t="s">
        <v>748</v>
      </c>
      <c r="C27" s="167">
        <v>1502</v>
      </c>
      <c r="D27" s="154" t="s">
        <v>749</v>
      </c>
    </row>
    <row r="28" spans="1:4" ht="14.25" customHeight="1">
      <c r="A28" s="157">
        <v>15</v>
      </c>
      <c r="B28" s="154" t="s">
        <v>748</v>
      </c>
      <c r="C28" s="167">
        <v>1503</v>
      </c>
      <c r="D28" s="158" t="s">
        <v>750</v>
      </c>
    </row>
    <row r="29" spans="1:4" ht="14.25" customHeight="1">
      <c r="A29" s="155">
        <v>15</v>
      </c>
      <c r="B29" s="156" t="s">
        <v>748</v>
      </c>
      <c r="C29" s="168">
        <v>1504</v>
      </c>
      <c r="D29" s="156" t="s">
        <v>751</v>
      </c>
    </row>
    <row r="30" spans="1:4" ht="14.25" customHeight="1">
      <c r="A30" s="153">
        <v>16</v>
      </c>
      <c r="B30" s="159" t="s">
        <v>837</v>
      </c>
      <c r="C30" s="167">
        <v>1601</v>
      </c>
      <c r="D30" s="154" t="s">
        <v>752</v>
      </c>
    </row>
    <row r="31" spans="1:4" ht="14.25" customHeight="1">
      <c r="A31" s="157">
        <v>16</v>
      </c>
      <c r="B31" s="154" t="s">
        <v>837</v>
      </c>
      <c r="C31" s="170">
        <v>1602</v>
      </c>
      <c r="D31" s="158" t="s">
        <v>753</v>
      </c>
    </row>
    <row r="32" spans="1:4" ht="14.25" customHeight="1">
      <c r="A32" s="155">
        <v>16</v>
      </c>
      <c r="B32" s="165" t="s">
        <v>837</v>
      </c>
      <c r="C32" s="168">
        <v>1603</v>
      </c>
      <c r="D32" s="156" t="s">
        <v>754</v>
      </c>
    </row>
    <row r="33" spans="1:4" ht="14.25" customHeight="1">
      <c r="A33" s="160">
        <v>16</v>
      </c>
      <c r="B33" s="161" t="s">
        <v>755</v>
      </c>
      <c r="C33" s="172">
        <v>1651</v>
      </c>
      <c r="D33" s="161" t="s">
        <v>755</v>
      </c>
    </row>
    <row r="34" spans="1:4" ht="14.25" customHeight="1">
      <c r="A34" s="153">
        <v>17</v>
      </c>
      <c r="B34" s="154" t="s">
        <v>17</v>
      </c>
      <c r="C34" s="167">
        <v>1701</v>
      </c>
      <c r="D34" s="154" t="s">
        <v>838</v>
      </c>
    </row>
    <row r="35" spans="1:4" ht="14.25" customHeight="1">
      <c r="A35" s="173">
        <v>17</v>
      </c>
      <c r="B35" s="162" t="s">
        <v>17</v>
      </c>
      <c r="C35" s="174">
        <v>1702</v>
      </c>
      <c r="D35" s="162" t="s">
        <v>756</v>
      </c>
    </row>
    <row r="36" spans="1:4" ht="14.25" customHeight="1">
      <c r="A36" s="155">
        <v>17</v>
      </c>
      <c r="B36" s="156" t="s">
        <v>17</v>
      </c>
      <c r="C36" s="168">
        <v>1703</v>
      </c>
      <c r="D36" s="156" t="s">
        <v>18</v>
      </c>
    </row>
    <row r="37" spans="1:4" ht="14.25" customHeight="1">
      <c r="A37" s="153">
        <v>18</v>
      </c>
      <c r="B37" s="154" t="s">
        <v>19</v>
      </c>
      <c r="C37" s="167">
        <v>1801</v>
      </c>
      <c r="D37" s="154" t="s">
        <v>20</v>
      </c>
    </row>
    <row r="38" spans="1:4" ht="14.25" customHeight="1">
      <c r="A38" s="155">
        <v>18</v>
      </c>
      <c r="B38" s="156" t="s">
        <v>19</v>
      </c>
      <c r="C38" s="168">
        <v>1802</v>
      </c>
      <c r="D38" s="156" t="s">
        <v>21</v>
      </c>
    </row>
    <row r="39" spans="1:4" ht="14.25" customHeight="1">
      <c r="A39" s="160">
        <v>19</v>
      </c>
      <c r="B39" s="161" t="s">
        <v>22</v>
      </c>
      <c r="C39" s="172">
        <v>1901</v>
      </c>
      <c r="D39" s="161" t="s">
        <v>22</v>
      </c>
    </row>
    <row r="40" spans="1:4" ht="14.25" customHeight="1">
      <c r="A40" s="160">
        <v>20</v>
      </c>
      <c r="B40" s="161" t="s">
        <v>839</v>
      </c>
      <c r="C40" s="172">
        <v>2001</v>
      </c>
      <c r="D40" s="161" t="s">
        <v>839</v>
      </c>
    </row>
    <row r="41" spans="1:4" ht="14.25" customHeight="1">
      <c r="A41" s="160">
        <v>21</v>
      </c>
      <c r="B41" s="161" t="s">
        <v>23</v>
      </c>
      <c r="C41" s="172">
        <v>2101</v>
      </c>
      <c r="D41" s="161" t="s">
        <v>23</v>
      </c>
    </row>
    <row r="42" spans="1:4" ht="14.25" customHeight="1">
      <c r="A42" s="153">
        <v>22</v>
      </c>
      <c r="B42" s="154" t="s">
        <v>30</v>
      </c>
      <c r="C42" s="167">
        <v>2201</v>
      </c>
      <c r="D42" s="154" t="s">
        <v>31</v>
      </c>
    </row>
    <row r="43" spans="1:4" ht="14.25" customHeight="1">
      <c r="A43" s="155">
        <v>22</v>
      </c>
      <c r="B43" s="156" t="s">
        <v>30</v>
      </c>
      <c r="C43" s="168">
        <v>2202</v>
      </c>
      <c r="D43" s="156" t="s">
        <v>840</v>
      </c>
    </row>
    <row r="44" spans="1:4" ht="14.25" customHeight="1">
      <c r="A44" s="153">
        <v>23</v>
      </c>
      <c r="B44" s="154" t="s">
        <v>10</v>
      </c>
      <c r="C44" s="167">
        <v>2301</v>
      </c>
      <c r="D44" s="154" t="s">
        <v>841</v>
      </c>
    </row>
    <row r="45" spans="1:4" ht="14.25" customHeight="1">
      <c r="A45" s="157">
        <v>23</v>
      </c>
      <c r="B45" s="158" t="s">
        <v>10</v>
      </c>
      <c r="C45" s="170">
        <v>2302</v>
      </c>
      <c r="D45" s="158" t="s">
        <v>11</v>
      </c>
    </row>
    <row r="46" spans="1:4" ht="14.25" customHeight="1">
      <c r="A46" s="175">
        <v>23</v>
      </c>
      <c r="B46" s="158" t="s">
        <v>10</v>
      </c>
      <c r="C46" s="176">
        <v>2303</v>
      </c>
      <c r="D46" s="163" t="s">
        <v>863</v>
      </c>
    </row>
    <row r="47" spans="1:4" ht="14.25" customHeight="1">
      <c r="A47" s="155">
        <v>23</v>
      </c>
      <c r="B47" s="156" t="s">
        <v>10</v>
      </c>
      <c r="C47" s="168">
        <v>2304</v>
      </c>
      <c r="D47" s="156" t="s">
        <v>12</v>
      </c>
    </row>
    <row r="48" spans="1:4" ht="14.25" customHeight="1">
      <c r="A48" s="153">
        <v>24</v>
      </c>
      <c r="B48" s="154" t="s">
        <v>13</v>
      </c>
      <c r="C48" s="167">
        <v>2401</v>
      </c>
      <c r="D48" s="154" t="s">
        <v>14</v>
      </c>
    </row>
    <row r="49" spans="1:4" ht="14.25" customHeight="1">
      <c r="A49" s="157">
        <v>24</v>
      </c>
      <c r="B49" s="158" t="s">
        <v>13</v>
      </c>
      <c r="C49" s="170">
        <v>2402</v>
      </c>
      <c r="D49" s="158" t="s">
        <v>15</v>
      </c>
    </row>
    <row r="50" spans="1:4" ht="14.25" customHeight="1">
      <c r="A50" s="155">
        <v>24</v>
      </c>
      <c r="B50" s="156" t="s">
        <v>13</v>
      </c>
      <c r="C50" s="168">
        <v>2403</v>
      </c>
      <c r="D50" s="156" t="s">
        <v>16</v>
      </c>
    </row>
    <row r="51" spans="1:4" ht="14.25" customHeight="1">
      <c r="A51" s="160">
        <v>24</v>
      </c>
      <c r="B51" s="161" t="s">
        <v>757</v>
      </c>
      <c r="C51" s="172">
        <v>2451</v>
      </c>
      <c r="D51" s="161" t="s">
        <v>758</v>
      </c>
    </row>
    <row r="52" spans="1:4" ht="14.25" customHeight="1">
      <c r="A52" s="153">
        <v>25</v>
      </c>
      <c r="B52" s="154" t="s">
        <v>864</v>
      </c>
      <c r="C52" s="167">
        <v>2501</v>
      </c>
      <c r="D52" s="154" t="s">
        <v>759</v>
      </c>
    </row>
    <row r="53" spans="1:4" ht="14.25" customHeight="1">
      <c r="A53" s="155">
        <v>25</v>
      </c>
      <c r="B53" s="156" t="s">
        <v>864</v>
      </c>
      <c r="C53" s="168">
        <v>2502</v>
      </c>
      <c r="D53" s="156" t="s">
        <v>760</v>
      </c>
    </row>
    <row r="54" spans="1:4" ht="14.25" customHeight="1">
      <c r="A54" s="177">
        <v>26</v>
      </c>
      <c r="B54" s="154" t="s">
        <v>761</v>
      </c>
      <c r="C54" s="171">
        <v>2601</v>
      </c>
      <c r="D54" s="159" t="s">
        <v>890</v>
      </c>
    </row>
    <row r="55" spans="1:4" ht="14.25" customHeight="1">
      <c r="A55" s="155">
        <v>26</v>
      </c>
      <c r="B55" s="156" t="s">
        <v>761</v>
      </c>
      <c r="C55" s="168">
        <v>2602</v>
      </c>
      <c r="D55" s="156" t="s">
        <v>762</v>
      </c>
    </row>
    <row r="56" spans="1:4" ht="14.25" customHeight="1">
      <c r="A56" s="160">
        <v>27</v>
      </c>
      <c r="B56" s="161" t="s">
        <v>37</v>
      </c>
      <c r="C56" s="172">
        <v>2701</v>
      </c>
      <c r="D56" s="161" t="s">
        <v>37</v>
      </c>
    </row>
    <row r="57" spans="1:4" ht="14.25" customHeight="1">
      <c r="A57" s="160">
        <v>28</v>
      </c>
      <c r="B57" s="161" t="s">
        <v>763</v>
      </c>
      <c r="C57" s="172">
        <v>2801</v>
      </c>
      <c r="D57" s="161" t="s">
        <v>763</v>
      </c>
    </row>
    <row r="58" spans="1:4" ht="14.25" customHeight="1">
      <c r="A58" s="160">
        <v>28</v>
      </c>
      <c r="B58" s="161" t="s">
        <v>921</v>
      </c>
      <c r="C58" s="172">
        <v>2805</v>
      </c>
      <c r="D58" s="161" t="s">
        <v>921</v>
      </c>
    </row>
    <row r="59" spans="1:4" ht="14.25" customHeight="1">
      <c r="A59" s="153">
        <v>29</v>
      </c>
      <c r="B59" s="154" t="s">
        <v>39</v>
      </c>
      <c r="C59" s="167">
        <v>2901</v>
      </c>
      <c r="D59" s="154" t="s">
        <v>40</v>
      </c>
    </row>
    <row r="60" spans="1:4" ht="14.25" customHeight="1">
      <c r="A60" s="153">
        <v>29</v>
      </c>
      <c r="B60" s="154" t="s">
        <v>39</v>
      </c>
      <c r="C60" s="170">
        <v>2902</v>
      </c>
      <c r="D60" s="158" t="s">
        <v>842</v>
      </c>
    </row>
    <row r="61" spans="1:4" ht="14.25" customHeight="1">
      <c r="A61" s="153">
        <v>29</v>
      </c>
      <c r="B61" s="154" t="s">
        <v>39</v>
      </c>
      <c r="C61" s="170">
        <v>2903</v>
      </c>
      <c r="D61" s="158" t="s">
        <v>41</v>
      </c>
    </row>
    <row r="62" spans="1:4" ht="14.25" customHeight="1">
      <c r="A62" s="155">
        <v>29</v>
      </c>
      <c r="B62" s="156" t="s">
        <v>39</v>
      </c>
      <c r="C62" s="168">
        <v>2904</v>
      </c>
      <c r="D62" s="156" t="s">
        <v>42</v>
      </c>
    </row>
    <row r="63" spans="1:4" ht="14.25" customHeight="1">
      <c r="A63" s="175">
        <v>30</v>
      </c>
      <c r="B63" s="163" t="s">
        <v>43</v>
      </c>
      <c r="C63" s="176">
        <v>3001</v>
      </c>
      <c r="D63" s="163" t="s">
        <v>843</v>
      </c>
    </row>
    <row r="64" spans="1:4" ht="14.25" customHeight="1">
      <c r="A64" s="157">
        <v>30</v>
      </c>
      <c r="B64" s="158" t="s">
        <v>43</v>
      </c>
      <c r="C64" s="170">
        <v>3002</v>
      </c>
      <c r="D64" s="158" t="s">
        <v>764</v>
      </c>
    </row>
    <row r="65" spans="1:4" ht="14.25" customHeight="1">
      <c r="A65" s="164">
        <v>30</v>
      </c>
      <c r="B65" s="165" t="s">
        <v>43</v>
      </c>
      <c r="C65" s="178">
        <v>3003</v>
      </c>
      <c r="D65" s="165" t="s">
        <v>765</v>
      </c>
    </row>
    <row r="66" spans="1:4" ht="14.25" customHeight="1">
      <c r="A66" s="153">
        <v>31</v>
      </c>
      <c r="B66" s="154" t="s">
        <v>44</v>
      </c>
      <c r="C66" s="167">
        <v>3101</v>
      </c>
      <c r="D66" s="154" t="s">
        <v>45</v>
      </c>
    </row>
    <row r="67" spans="1:4" ht="14.25" customHeight="1">
      <c r="A67" s="157">
        <v>31</v>
      </c>
      <c r="B67" s="158" t="s">
        <v>44</v>
      </c>
      <c r="C67" s="170">
        <v>3102</v>
      </c>
      <c r="D67" s="158" t="s">
        <v>46</v>
      </c>
    </row>
    <row r="68" spans="1:4" ht="14.25" customHeight="1">
      <c r="A68" s="157">
        <v>31</v>
      </c>
      <c r="B68" s="158" t="s">
        <v>44</v>
      </c>
      <c r="C68" s="170">
        <v>3103</v>
      </c>
      <c r="D68" s="158" t="s">
        <v>766</v>
      </c>
    </row>
    <row r="69" spans="1:4" ht="14.25" customHeight="1">
      <c r="A69" s="153">
        <v>31</v>
      </c>
      <c r="B69" s="158" t="s">
        <v>44</v>
      </c>
      <c r="C69" s="170">
        <v>3104</v>
      </c>
      <c r="D69" s="154" t="s">
        <v>767</v>
      </c>
    </row>
    <row r="70" spans="1:4" ht="14.25" customHeight="1">
      <c r="A70" s="155">
        <v>31</v>
      </c>
      <c r="B70" s="156" t="s">
        <v>44</v>
      </c>
      <c r="C70" s="168">
        <v>3105</v>
      </c>
      <c r="D70" s="156" t="s">
        <v>768</v>
      </c>
    </row>
    <row r="71" spans="1:4" ht="14.25" customHeight="1">
      <c r="A71" s="153">
        <v>32</v>
      </c>
      <c r="B71" s="154" t="s">
        <v>47</v>
      </c>
      <c r="C71" s="167">
        <v>3201</v>
      </c>
      <c r="D71" s="154" t="s">
        <v>48</v>
      </c>
    </row>
    <row r="72" spans="1:4" ht="14.25" customHeight="1">
      <c r="A72" s="157">
        <v>32</v>
      </c>
      <c r="B72" s="158" t="s">
        <v>47</v>
      </c>
      <c r="C72" s="170">
        <v>3202</v>
      </c>
      <c r="D72" s="158" t="s">
        <v>49</v>
      </c>
    </row>
    <row r="73" spans="1:4" ht="14.25" customHeight="1">
      <c r="A73" s="157">
        <v>32</v>
      </c>
      <c r="B73" s="158" t="s">
        <v>47</v>
      </c>
      <c r="C73" s="170">
        <v>3203</v>
      </c>
      <c r="D73" s="158" t="s">
        <v>50</v>
      </c>
    </row>
    <row r="74" spans="1:4" ht="14.25" customHeight="1">
      <c r="A74" s="157">
        <v>32</v>
      </c>
      <c r="B74" s="158" t="s">
        <v>47</v>
      </c>
      <c r="C74" s="170">
        <v>3204</v>
      </c>
      <c r="D74" s="158" t="s">
        <v>51</v>
      </c>
    </row>
    <row r="75" spans="1:4" ht="14.25" customHeight="1">
      <c r="A75" s="155">
        <v>32</v>
      </c>
      <c r="B75" s="156" t="s">
        <v>47</v>
      </c>
      <c r="C75" s="168">
        <v>3205</v>
      </c>
      <c r="D75" s="156" t="s">
        <v>52</v>
      </c>
    </row>
    <row r="76" spans="1:4" ht="14.25" customHeight="1">
      <c r="A76" s="153">
        <v>33</v>
      </c>
      <c r="B76" s="154" t="s">
        <v>53</v>
      </c>
      <c r="C76" s="167">
        <v>3301</v>
      </c>
      <c r="D76" s="154" t="s">
        <v>54</v>
      </c>
    </row>
    <row r="77" spans="1:4" ht="14.25" customHeight="1">
      <c r="A77" s="157">
        <v>33</v>
      </c>
      <c r="B77" s="158" t="s">
        <v>53</v>
      </c>
      <c r="C77" s="170">
        <v>3302</v>
      </c>
      <c r="D77" s="158" t="s">
        <v>55</v>
      </c>
    </row>
    <row r="78" spans="1:4" ht="14.25" customHeight="1">
      <c r="A78" s="157">
        <v>33</v>
      </c>
      <c r="B78" s="158" t="s">
        <v>53</v>
      </c>
      <c r="C78" s="170">
        <v>3303</v>
      </c>
      <c r="D78" s="158" t="s">
        <v>769</v>
      </c>
    </row>
    <row r="79" spans="1:4" ht="14.25" customHeight="1">
      <c r="A79" s="157">
        <v>33</v>
      </c>
      <c r="B79" s="158" t="s">
        <v>53</v>
      </c>
      <c r="C79" s="170">
        <v>3304</v>
      </c>
      <c r="D79" s="158" t="s">
        <v>770</v>
      </c>
    </row>
    <row r="80" spans="1:4" ht="14.25" customHeight="1">
      <c r="A80" s="155">
        <v>33</v>
      </c>
      <c r="B80" s="156" t="s">
        <v>53</v>
      </c>
      <c r="C80" s="168">
        <v>3305</v>
      </c>
      <c r="D80" s="156" t="s">
        <v>56</v>
      </c>
    </row>
    <row r="81" spans="1:4" ht="14.25" customHeight="1">
      <c r="A81" s="160">
        <v>34</v>
      </c>
      <c r="B81" s="161" t="s">
        <v>57</v>
      </c>
      <c r="C81" s="172">
        <v>3401</v>
      </c>
      <c r="D81" s="161" t="s">
        <v>58</v>
      </c>
    </row>
    <row r="82" spans="1:4" ht="14.25" customHeight="1">
      <c r="A82" s="160">
        <v>35</v>
      </c>
      <c r="B82" s="161" t="s">
        <v>59</v>
      </c>
      <c r="C82" s="172">
        <v>3501</v>
      </c>
      <c r="D82" s="161" t="s">
        <v>60</v>
      </c>
    </row>
    <row r="83" spans="1:4" ht="14.25" customHeight="1">
      <c r="A83" s="153">
        <v>36</v>
      </c>
      <c r="B83" s="154" t="s">
        <v>61</v>
      </c>
      <c r="C83" s="167">
        <v>3601</v>
      </c>
      <c r="D83" s="154" t="s">
        <v>62</v>
      </c>
    </row>
    <row r="84" spans="1:4" ht="14.25" customHeight="1">
      <c r="A84" s="157">
        <v>36</v>
      </c>
      <c r="B84" s="158" t="s">
        <v>61</v>
      </c>
      <c r="C84" s="170">
        <v>3602</v>
      </c>
      <c r="D84" s="158" t="s">
        <v>63</v>
      </c>
    </row>
    <row r="85" spans="1:4" ht="14.25" customHeight="1">
      <c r="A85" s="157">
        <v>36</v>
      </c>
      <c r="B85" s="158" t="s">
        <v>61</v>
      </c>
      <c r="C85" s="170">
        <v>3603</v>
      </c>
      <c r="D85" s="158" t="s">
        <v>64</v>
      </c>
    </row>
    <row r="86" spans="1:4" ht="14.25" customHeight="1">
      <c r="A86" s="157">
        <v>36</v>
      </c>
      <c r="B86" s="158" t="s">
        <v>61</v>
      </c>
      <c r="C86" s="170">
        <v>3604</v>
      </c>
      <c r="D86" s="158" t="s">
        <v>65</v>
      </c>
    </row>
    <row r="87" spans="1:4" ht="14.25" customHeight="1">
      <c r="A87" s="157">
        <v>36</v>
      </c>
      <c r="B87" s="158" t="s">
        <v>61</v>
      </c>
      <c r="C87" s="170">
        <v>3605</v>
      </c>
      <c r="D87" s="158" t="s">
        <v>66</v>
      </c>
    </row>
    <row r="88" spans="1:4" ht="14.25" customHeight="1">
      <c r="A88" s="157">
        <v>36</v>
      </c>
      <c r="B88" s="158" t="s">
        <v>61</v>
      </c>
      <c r="C88" s="170">
        <v>3606</v>
      </c>
      <c r="D88" s="158" t="s">
        <v>67</v>
      </c>
    </row>
    <row r="89" spans="1:4" ht="14.25" customHeight="1">
      <c r="A89" s="155">
        <v>36</v>
      </c>
      <c r="B89" s="156" t="s">
        <v>61</v>
      </c>
      <c r="C89" s="168">
        <v>3607</v>
      </c>
      <c r="D89" s="156" t="s">
        <v>68</v>
      </c>
    </row>
    <row r="90" spans="1:4" ht="14.25" customHeight="1">
      <c r="A90" s="153">
        <v>37</v>
      </c>
      <c r="B90" s="154" t="s">
        <v>69</v>
      </c>
      <c r="C90" s="167">
        <v>3701</v>
      </c>
      <c r="D90" s="154" t="s">
        <v>69</v>
      </c>
    </row>
    <row r="91" spans="1:4" ht="14.25" customHeight="1">
      <c r="A91" s="155">
        <v>37</v>
      </c>
      <c r="B91" s="156" t="s">
        <v>69</v>
      </c>
      <c r="C91" s="168">
        <v>3702</v>
      </c>
      <c r="D91" s="156" t="s">
        <v>70</v>
      </c>
    </row>
    <row r="92" spans="1:4" ht="14.25" customHeight="1">
      <c r="A92" s="153">
        <v>38</v>
      </c>
      <c r="B92" s="154" t="s">
        <v>71</v>
      </c>
      <c r="C92" s="167">
        <v>3801</v>
      </c>
      <c r="D92" s="154" t="s">
        <v>72</v>
      </c>
    </row>
    <row r="93" spans="1:4" ht="14.25" customHeight="1">
      <c r="A93" s="153">
        <v>38</v>
      </c>
      <c r="B93" s="158" t="s">
        <v>71</v>
      </c>
      <c r="C93" s="170">
        <v>3802</v>
      </c>
      <c r="D93" s="158" t="s">
        <v>73</v>
      </c>
    </row>
    <row r="94" spans="1:4" ht="14.25" customHeight="1">
      <c r="A94" s="153">
        <v>38</v>
      </c>
      <c r="B94" s="158" t="s">
        <v>71</v>
      </c>
      <c r="C94" s="170">
        <v>3803</v>
      </c>
      <c r="D94" s="158" t="s">
        <v>771</v>
      </c>
    </row>
    <row r="95" spans="1:4" ht="14.25" customHeight="1">
      <c r="A95" s="157">
        <v>38</v>
      </c>
      <c r="B95" s="158" t="s">
        <v>71</v>
      </c>
      <c r="C95" s="170">
        <v>3804</v>
      </c>
      <c r="D95" s="158" t="s">
        <v>74</v>
      </c>
    </row>
    <row r="96" spans="1:4" ht="14.25" customHeight="1">
      <c r="A96" s="157">
        <v>38</v>
      </c>
      <c r="B96" s="158" t="s">
        <v>71</v>
      </c>
      <c r="C96" s="170">
        <v>3805</v>
      </c>
      <c r="D96" s="158" t="s">
        <v>772</v>
      </c>
    </row>
    <row r="97" spans="1:4" ht="14.25" customHeight="1">
      <c r="A97" s="157">
        <v>38</v>
      </c>
      <c r="B97" s="158" t="s">
        <v>71</v>
      </c>
      <c r="C97" s="170">
        <v>3806</v>
      </c>
      <c r="D97" s="163" t="s">
        <v>773</v>
      </c>
    </row>
    <row r="98" spans="1:4" ht="14.25" customHeight="1">
      <c r="A98" s="155">
        <v>38</v>
      </c>
      <c r="B98" s="156" t="s">
        <v>71</v>
      </c>
      <c r="C98" s="168">
        <v>3807</v>
      </c>
      <c r="D98" s="156" t="s">
        <v>75</v>
      </c>
    </row>
    <row r="99" spans="1:4" ht="14.25" customHeight="1">
      <c r="A99" s="153">
        <v>39</v>
      </c>
      <c r="B99" s="154" t="s">
        <v>76</v>
      </c>
      <c r="C99" s="167">
        <v>3901</v>
      </c>
      <c r="D99" s="154" t="s">
        <v>77</v>
      </c>
    </row>
    <row r="100" spans="1:4" ht="14.25" customHeight="1">
      <c r="A100" s="157">
        <v>39</v>
      </c>
      <c r="B100" s="158" t="s">
        <v>76</v>
      </c>
      <c r="C100" s="170">
        <v>3902</v>
      </c>
      <c r="D100" s="158" t="s">
        <v>78</v>
      </c>
    </row>
    <row r="101" spans="1:4" ht="14.25" customHeight="1">
      <c r="A101" s="155">
        <v>39</v>
      </c>
      <c r="B101" s="156" t="s">
        <v>76</v>
      </c>
      <c r="C101" s="168">
        <v>3903</v>
      </c>
      <c r="D101" s="156" t="s">
        <v>79</v>
      </c>
    </row>
    <row r="102" spans="1:4" ht="14.25" customHeight="1">
      <c r="A102" s="153">
        <v>40</v>
      </c>
      <c r="B102" s="154" t="s">
        <v>80</v>
      </c>
      <c r="C102" s="167">
        <v>4001</v>
      </c>
      <c r="D102" s="154" t="s">
        <v>81</v>
      </c>
    </row>
    <row r="103" spans="1:4" ht="14.25" customHeight="1">
      <c r="A103" s="155">
        <v>40</v>
      </c>
      <c r="B103" s="156" t="s">
        <v>80</v>
      </c>
      <c r="C103" s="168">
        <v>4002</v>
      </c>
      <c r="D103" s="156" t="s">
        <v>82</v>
      </c>
    </row>
    <row r="104" spans="1:4" ht="14.25" customHeight="1">
      <c r="A104" s="153">
        <v>41</v>
      </c>
      <c r="B104" s="154" t="s">
        <v>83</v>
      </c>
      <c r="C104" s="167">
        <v>4101</v>
      </c>
      <c r="D104" s="154" t="s">
        <v>84</v>
      </c>
    </row>
    <row r="105" spans="1:4" ht="14.25" customHeight="1">
      <c r="A105" s="157">
        <v>41</v>
      </c>
      <c r="B105" s="158" t="s">
        <v>83</v>
      </c>
      <c r="C105" s="170">
        <v>4102</v>
      </c>
      <c r="D105" s="158" t="s">
        <v>85</v>
      </c>
    </row>
    <row r="106" spans="1:4" ht="14.25" customHeight="1">
      <c r="A106" s="157">
        <v>41</v>
      </c>
      <c r="B106" s="158" t="s">
        <v>83</v>
      </c>
      <c r="C106" s="170">
        <v>4103</v>
      </c>
      <c r="D106" s="158" t="s">
        <v>86</v>
      </c>
    </row>
    <row r="107" spans="1:4" ht="14.25" customHeight="1">
      <c r="A107" s="155">
        <v>41</v>
      </c>
      <c r="B107" s="156" t="s">
        <v>83</v>
      </c>
      <c r="C107" s="168">
        <v>4104</v>
      </c>
      <c r="D107" s="156" t="s">
        <v>87</v>
      </c>
    </row>
    <row r="108" spans="1:4" ht="14.25" customHeight="1">
      <c r="A108" s="153">
        <v>42</v>
      </c>
      <c r="B108" s="154" t="s">
        <v>88</v>
      </c>
      <c r="C108" s="167">
        <v>4201</v>
      </c>
      <c r="D108" s="154" t="s">
        <v>88</v>
      </c>
    </row>
    <row r="109" spans="1:4" ht="14.25" customHeight="1">
      <c r="A109" s="157">
        <v>42</v>
      </c>
      <c r="B109" s="158" t="s">
        <v>88</v>
      </c>
      <c r="C109" s="170">
        <v>4202</v>
      </c>
      <c r="D109" s="158" t="s">
        <v>89</v>
      </c>
    </row>
    <row r="110" spans="1:4" ht="14.25" customHeight="1">
      <c r="A110" s="157">
        <v>42</v>
      </c>
      <c r="B110" s="158" t="s">
        <v>88</v>
      </c>
      <c r="C110" s="170">
        <v>4203</v>
      </c>
      <c r="D110" s="158" t="s">
        <v>90</v>
      </c>
    </row>
    <row r="111" spans="1:4" ht="14.25" customHeight="1">
      <c r="A111" s="155">
        <v>42</v>
      </c>
      <c r="B111" s="156" t="s">
        <v>88</v>
      </c>
      <c r="C111" s="168">
        <v>4204</v>
      </c>
      <c r="D111" s="156" t="s">
        <v>91</v>
      </c>
    </row>
    <row r="112" spans="1:4" ht="14.25" customHeight="1">
      <c r="A112" s="153">
        <v>43</v>
      </c>
      <c r="B112" s="154" t="s">
        <v>29</v>
      </c>
      <c r="C112" s="167">
        <v>4301</v>
      </c>
      <c r="D112" s="154" t="s">
        <v>865</v>
      </c>
    </row>
    <row r="113" spans="1:4" ht="14.25" customHeight="1">
      <c r="A113" s="153">
        <v>43</v>
      </c>
      <c r="B113" s="158" t="s">
        <v>29</v>
      </c>
      <c r="C113" s="167">
        <v>4302</v>
      </c>
      <c r="D113" s="154" t="s">
        <v>774</v>
      </c>
    </row>
    <row r="114" spans="1:4" ht="14.25" customHeight="1">
      <c r="A114" s="153">
        <v>43</v>
      </c>
      <c r="B114" s="158" t="s">
        <v>29</v>
      </c>
      <c r="C114" s="167">
        <v>4303</v>
      </c>
      <c r="D114" s="154" t="s">
        <v>866</v>
      </c>
    </row>
    <row r="115" spans="1:4" ht="14.25" customHeight="1">
      <c r="A115" s="153">
        <v>43</v>
      </c>
      <c r="B115" s="158" t="s">
        <v>29</v>
      </c>
      <c r="C115" s="167">
        <v>4304</v>
      </c>
      <c r="D115" s="154" t="s">
        <v>775</v>
      </c>
    </row>
    <row r="116" spans="1:4" ht="14.25" customHeight="1">
      <c r="A116" s="153">
        <v>43</v>
      </c>
      <c r="B116" s="158" t="s">
        <v>29</v>
      </c>
      <c r="C116" s="167">
        <v>4305</v>
      </c>
      <c r="D116" s="158" t="s">
        <v>776</v>
      </c>
    </row>
    <row r="117" spans="1:4" ht="14.25" customHeight="1">
      <c r="A117" s="155">
        <v>43</v>
      </c>
      <c r="B117" s="156" t="s">
        <v>29</v>
      </c>
      <c r="C117" s="168">
        <v>4306</v>
      </c>
      <c r="D117" s="156" t="s">
        <v>777</v>
      </c>
    </row>
    <row r="118" spans="1:4" ht="14.25" customHeight="1">
      <c r="A118" s="153">
        <v>44</v>
      </c>
      <c r="B118" s="154" t="s">
        <v>778</v>
      </c>
      <c r="C118" s="167">
        <v>4401</v>
      </c>
      <c r="D118" s="154" t="s">
        <v>779</v>
      </c>
    </row>
    <row r="119" spans="1:4" ht="14.25" customHeight="1">
      <c r="A119" s="153">
        <v>44</v>
      </c>
      <c r="B119" s="154" t="s">
        <v>778</v>
      </c>
      <c r="C119" s="167">
        <v>4402</v>
      </c>
      <c r="D119" s="154" t="s">
        <v>785</v>
      </c>
    </row>
    <row r="120" spans="1:4" ht="14.25" customHeight="1">
      <c r="A120" s="153">
        <v>44</v>
      </c>
      <c r="B120" s="154" t="s">
        <v>778</v>
      </c>
      <c r="C120" s="167">
        <v>4403</v>
      </c>
      <c r="D120" s="154" t="s">
        <v>780</v>
      </c>
    </row>
    <row r="121" spans="1:4" ht="14.25" customHeight="1">
      <c r="A121" s="153">
        <v>44</v>
      </c>
      <c r="B121" s="154" t="s">
        <v>778</v>
      </c>
      <c r="C121" s="167">
        <v>4404</v>
      </c>
      <c r="D121" s="154" t="s">
        <v>781</v>
      </c>
    </row>
    <row r="122" spans="1:4" ht="14.25" customHeight="1">
      <c r="A122" s="153">
        <v>44</v>
      </c>
      <c r="B122" s="154" t="s">
        <v>778</v>
      </c>
      <c r="C122" s="167">
        <v>4405</v>
      </c>
      <c r="D122" s="154" t="s">
        <v>782</v>
      </c>
    </row>
    <row r="123" spans="1:4" ht="14.25" customHeight="1">
      <c r="A123" s="155">
        <v>44</v>
      </c>
      <c r="B123" s="156" t="s">
        <v>778</v>
      </c>
      <c r="C123" s="168">
        <v>4406</v>
      </c>
      <c r="D123" s="156" t="s">
        <v>783</v>
      </c>
    </row>
    <row r="124" spans="1:4" ht="14.25" customHeight="1">
      <c r="A124" s="160">
        <v>45</v>
      </c>
      <c r="B124" s="161" t="s">
        <v>784</v>
      </c>
      <c r="C124" s="172">
        <v>4501</v>
      </c>
      <c r="D124" s="161" t="s">
        <v>784</v>
      </c>
    </row>
    <row r="125" spans="1:4" ht="14.25" customHeight="1">
      <c r="A125" s="160">
        <v>46</v>
      </c>
      <c r="B125" s="161" t="s">
        <v>786</v>
      </c>
      <c r="C125" s="172">
        <v>4601</v>
      </c>
      <c r="D125" s="161" t="s">
        <v>786</v>
      </c>
    </row>
    <row r="126" spans="1:4" ht="14.25" customHeight="1">
      <c r="A126" s="153">
        <v>47</v>
      </c>
      <c r="B126" s="154" t="s">
        <v>92</v>
      </c>
      <c r="C126" s="167">
        <v>4701</v>
      </c>
      <c r="D126" s="154" t="s">
        <v>93</v>
      </c>
    </row>
    <row r="127" spans="1:4" ht="14.25" customHeight="1">
      <c r="A127" s="157">
        <v>47</v>
      </c>
      <c r="B127" s="158" t="s">
        <v>92</v>
      </c>
      <c r="C127" s="170">
        <v>4702</v>
      </c>
      <c r="D127" s="158" t="s">
        <v>94</v>
      </c>
    </row>
    <row r="128" spans="1:4" ht="14.25" customHeight="1">
      <c r="A128" s="157">
        <v>47</v>
      </c>
      <c r="B128" s="158" t="s">
        <v>92</v>
      </c>
      <c r="C128" s="167">
        <v>4703</v>
      </c>
      <c r="D128" s="154" t="s">
        <v>787</v>
      </c>
    </row>
    <row r="129" spans="1:4" ht="14.25" customHeight="1">
      <c r="A129" s="157">
        <v>47</v>
      </c>
      <c r="B129" s="158" t="s">
        <v>92</v>
      </c>
      <c r="C129" s="170">
        <v>4704</v>
      </c>
      <c r="D129" s="154" t="s">
        <v>788</v>
      </c>
    </row>
    <row r="130" spans="1:4" ht="14.25" customHeight="1">
      <c r="A130" s="155">
        <v>47</v>
      </c>
      <c r="B130" s="158" t="s">
        <v>92</v>
      </c>
      <c r="C130" s="168">
        <v>4705</v>
      </c>
      <c r="D130" s="154" t="s">
        <v>789</v>
      </c>
    </row>
    <row r="131" spans="1:4" ht="14.25" customHeight="1">
      <c r="A131" s="160">
        <v>48</v>
      </c>
      <c r="B131" s="161" t="s">
        <v>95</v>
      </c>
      <c r="C131" s="172">
        <v>4801</v>
      </c>
      <c r="D131" s="161" t="s">
        <v>96</v>
      </c>
    </row>
    <row r="132" spans="1:4" ht="14.25" customHeight="1">
      <c r="A132" s="153">
        <v>49</v>
      </c>
      <c r="B132" s="154" t="s">
        <v>97</v>
      </c>
      <c r="C132" s="167">
        <v>4901</v>
      </c>
      <c r="D132" s="154" t="s">
        <v>98</v>
      </c>
    </row>
    <row r="133" spans="1:4" ht="14.25" customHeight="1">
      <c r="A133" s="157">
        <v>49</v>
      </c>
      <c r="B133" s="158" t="s">
        <v>97</v>
      </c>
      <c r="C133" s="170">
        <v>4902</v>
      </c>
      <c r="D133" s="158" t="s">
        <v>99</v>
      </c>
    </row>
    <row r="134" spans="1:4" ht="14.25" customHeight="1">
      <c r="A134" s="157">
        <v>49</v>
      </c>
      <c r="B134" s="158" t="s">
        <v>97</v>
      </c>
      <c r="C134" s="170">
        <v>4903</v>
      </c>
      <c r="D134" s="158" t="s">
        <v>100</v>
      </c>
    </row>
    <row r="135" spans="1:4" ht="14.25" customHeight="1">
      <c r="A135" s="157">
        <v>49</v>
      </c>
      <c r="B135" s="158" t="s">
        <v>97</v>
      </c>
      <c r="C135" s="170">
        <v>4904</v>
      </c>
      <c r="D135" s="158" t="s">
        <v>101</v>
      </c>
    </row>
    <row r="136" spans="1:4" ht="14.25" customHeight="1">
      <c r="A136" s="157">
        <v>49</v>
      </c>
      <c r="B136" s="158" t="s">
        <v>97</v>
      </c>
      <c r="C136" s="170">
        <v>4905</v>
      </c>
      <c r="D136" s="158" t="s">
        <v>102</v>
      </c>
    </row>
    <row r="137" spans="1:4" ht="14.25" customHeight="1">
      <c r="A137" s="155">
        <v>49</v>
      </c>
      <c r="B137" s="156" t="s">
        <v>97</v>
      </c>
      <c r="C137" s="168">
        <v>4906</v>
      </c>
      <c r="D137" s="156" t="s">
        <v>844</v>
      </c>
    </row>
    <row r="138" spans="1:4" ht="14.25" customHeight="1">
      <c r="A138" s="177">
        <v>50</v>
      </c>
      <c r="B138" s="154" t="s">
        <v>103</v>
      </c>
      <c r="C138" s="167">
        <v>5001</v>
      </c>
      <c r="D138" s="154" t="s">
        <v>104</v>
      </c>
    </row>
    <row r="139" spans="1:4" ht="14.25" customHeight="1">
      <c r="A139" s="153">
        <v>50</v>
      </c>
      <c r="B139" s="158" t="s">
        <v>103</v>
      </c>
      <c r="C139" s="170">
        <v>5002</v>
      </c>
      <c r="D139" s="158" t="s">
        <v>105</v>
      </c>
    </row>
    <row r="140" spans="1:4" ht="14.25" customHeight="1">
      <c r="A140" s="153">
        <v>50</v>
      </c>
      <c r="B140" s="158" t="s">
        <v>103</v>
      </c>
      <c r="C140" s="170">
        <v>5003</v>
      </c>
      <c r="D140" s="158" t="s">
        <v>106</v>
      </c>
    </row>
    <row r="141" spans="1:4" ht="14.25" customHeight="1">
      <c r="A141" s="153">
        <v>50</v>
      </c>
      <c r="B141" s="158" t="s">
        <v>103</v>
      </c>
      <c r="C141" s="170">
        <v>5004</v>
      </c>
      <c r="D141" s="158" t="s">
        <v>107</v>
      </c>
    </row>
    <row r="142" spans="1:4" ht="14.25" customHeight="1">
      <c r="A142" s="153">
        <v>50</v>
      </c>
      <c r="B142" s="158" t="s">
        <v>103</v>
      </c>
      <c r="C142" s="170">
        <v>5005</v>
      </c>
      <c r="D142" s="158" t="s">
        <v>108</v>
      </c>
    </row>
    <row r="143" spans="1:4" ht="14.25" customHeight="1">
      <c r="A143" s="153">
        <v>50</v>
      </c>
      <c r="B143" s="158" t="s">
        <v>103</v>
      </c>
      <c r="C143" s="170">
        <v>5006</v>
      </c>
      <c r="D143" s="158" t="s">
        <v>109</v>
      </c>
    </row>
    <row r="144" spans="1:4" ht="14.25" customHeight="1">
      <c r="A144" s="164">
        <v>50</v>
      </c>
      <c r="B144" s="156" t="s">
        <v>103</v>
      </c>
      <c r="C144" s="168">
        <v>5007</v>
      </c>
      <c r="D144" s="156" t="s">
        <v>110</v>
      </c>
    </row>
    <row r="145" spans="1:4" ht="14.25" customHeight="1">
      <c r="A145" s="160">
        <v>51</v>
      </c>
      <c r="B145" s="161" t="s">
        <v>111</v>
      </c>
      <c r="C145" s="172">
        <v>5101</v>
      </c>
      <c r="D145" s="161" t="s">
        <v>112</v>
      </c>
    </row>
    <row r="146" spans="1:4" ht="14.25" customHeight="1">
      <c r="A146" s="153">
        <v>52</v>
      </c>
      <c r="B146" s="154" t="s">
        <v>113</v>
      </c>
      <c r="C146" s="167">
        <v>5201</v>
      </c>
      <c r="D146" s="154" t="s">
        <v>114</v>
      </c>
    </row>
    <row r="147" spans="1:4" ht="14.25" customHeight="1">
      <c r="A147" s="157">
        <v>52</v>
      </c>
      <c r="B147" s="158" t="s">
        <v>113</v>
      </c>
      <c r="C147" s="170">
        <v>5202</v>
      </c>
      <c r="D147" s="158" t="s">
        <v>115</v>
      </c>
    </row>
    <row r="148" spans="1:4" ht="14.25" customHeight="1">
      <c r="A148" s="155">
        <v>52</v>
      </c>
      <c r="B148" s="156" t="s">
        <v>113</v>
      </c>
      <c r="C148" s="168">
        <v>5203</v>
      </c>
      <c r="D148" s="156" t="s">
        <v>116</v>
      </c>
    </row>
    <row r="149" spans="1:4" ht="14.25" customHeight="1">
      <c r="A149" s="173">
        <v>53</v>
      </c>
      <c r="B149" s="154" t="s">
        <v>117</v>
      </c>
      <c r="C149" s="174">
        <v>5301</v>
      </c>
      <c r="D149" s="162" t="s">
        <v>867</v>
      </c>
    </row>
    <row r="150" spans="1:4" ht="14.25" customHeight="1">
      <c r="A150" s="157">
        <v>53</v>
      </c>
      <c r="B150" s="158" t="s">
        <v>117</v>
      </c>
      <c r="C150" s="170">
        <v>5302</v>
      </c>
      <c r="D150" s="158" t="s">
        <v>119</v>
      </c>
    </row>
    <row r="151" spans="1:4" ht="14.25" customHeight="1">
      <c r="A151" s="157">
        <v>53</v>
      </c>
      <c r="B151" s="158" t="s">
        <v>117</v>
      </c>
      <c r="C151" s="170">
        <v>5303</v>
      </c>
      <c r="D151" s="158" t="s">
        <v>120</v>
      </c>
    </row>
    <row r="152" spans="1:4" ht="14.25" customHeight="1">
      <c r="A152" s="157">
        <v>53</v>
      </c>
      <c r="B152" s="154" t="s">
        <v>117</v>
      </c>
      <c r="C152" s="170">
        <v>5304</v>
      </c>
      <c r="D152" s="154" t="s">
        <v>118</v>
      </c>
    </row>
    <row r="153" spans="1:4" ht="14.25" customHeight="1">
      <c r="A153" s="157">
        <v>53</v>
      </c>
      <c r="B153" s="154" t="s">
        <v>117</v>
      </c>
      <c r="C153" s="170">
        <v>5305</v>
      </c>
      <c r="D153" s="158" t="s">
        <v>868</v>
      </c>
    </row>
    <row r="154" spans="1:4" ht="14.25" customHeight="1">
      <c r="A154" s="157">
        <v>53</v>
      </c>
      <c r="B154" s="154" t="s">
        <v>117</v>
      </c>
      <c r="C154" s="170">
        <v>5306</v>
      </c>
      <c r="D154" s="158" t="s">
        <v>869</v>
      </c>
    </row>
    <row r="155" spans="1:4" ht="14.25" customHeight="1">
      <c r="A155" s="155">
        <v>53</v>
      </c>
      <c r="B155" s="165" t="s">
        <v>117</v>
      </c>
      <c r="C155" s="168">
        <v>5307</v>
      </c>
      <c r="D155" s="165" t="s">
        <v>870</v>
      </c>
    </row>
    <row r="156" spans="1:4" ht="14.25" customHeight="1">
      <c r="A156" s="153">
        <v>54</v>
      </c>
      <c r="B156" s="154" t="s">
        <v>121</v>
      </c>
      <c r="C156" s="167">
        <v>5401</v>
      </c>
      <c r="D156" s="154" t="s">
        <v>845</v>
      </c>
    </row>
    <row r="157" spans="1:4" ht="14.25" customHeight="1">
      <c r="A157" s="153">
        <v>54</v>
      </c>
      <c r="B157" s="154" t="s">
        <v>121</v>
      </c>
      <c r="C157" s="167">
        <v>5402</v>
      </c>
      <c r="D157" s="154" t="s">
        <v>790</v>
      </c>
    </row>
    <row r="158" spans="1:4" ht="14.25" customHeight="1">
      <c r="A158" s="153">
        <v>54</v>
      </c>
      <c r="B158" s="154" t="s">
        <v>121</v>
      </c>
      <c r="C158" s="167">
        <v>5403</v>
      </c>
      <c r="D158" s="154" t="s">
        <v>830</v>
      </c>
    </row>
    <row r="159" spans="1:4" ht="14.25" customHeight="1">
      <c r="A159" s="155">
        <v>54</v>
      </c>
      <c r="B159" s="156" t="s">
        <v>121</v>
      </c>
      <c r="C159" s="168">
        <v>5404</v>
      </c>
      <c r="D159" s="156" t="s">
        <v>846</v>
      </c>
    </row>
    <row r="160" spans="1:4" ht="14.25" customHeight="1">
      <c r="A160" s="153">
        <v>55</v>
      </c>
      <c r="B160" s="154" t="s">
        <v>122</v>
      </c>
      <c r="C160" s="167">
        <v>5501</v>
      </c>
      <c r="D160" s="154" t="s">
        <v>123</v>
      </c>
    </row>
    <row r="161" spans="1:4" ht="14.25" customHeight="1">
      <c r="A161" s="157">
        <v>55</v>
      </c>
      <c r="B161" s="158" t="s">
        <v>122</v>
      </c>
      <c r="C161" s="170">
        <v>5502</v>
      </c>
      <c r="D161" s="158" t="s">
        <v>124</v>
      </c>
    </row>
    <row r="162" spans="1:4" ht="14.25" customHeight="1">
      <c r="A162" s="157">
        <v>55</v>
      </c>
      <c r="B162" s="158" t="s">
        <v>122</v>
      </c>
      <c r="C162" s="170">
        <v>5503</v>
      </c>
      <c r="D162" s="158" t="s">
        <v>125</v>
      </c>
    </row>
    <row r="163" spans="1:4" ht="14.25" customHeight="1">
      <c r="A163" s="157">
        <v>55</v>
      </c>
      <c r="B163" s="158" t="s">
        <v>122</v>
      </c>
      <c r="C163" s="170">
        <v>5504</v>
      </c>
      <c r="D163" s="158" t="s">
        <v>126</v>
      </c>
    </row>
    <row r="164" spans="1:4" ht="14.25" customHeight="1">
      <c r="A164" s="157">
        <v>55</v>
      </c>
      <c r="B164" s="158" t="s">
        <v>122</v>
      </c>
      <c r="C164" s="170">
        <v>5505</v>
      </c>
      <c r="D164" s="158" t="s">
        <v>127</v>
      </c>
    </row>
    <row r="165" spans="1:4" ht="14.25" customHeight="1">
      <c r="A165" s="157">
        <v>55</v>
      </c>
      <c r="B165" s="158" t="s">
        <v>122</v>
      </c>
      <c r="C165" s="170">
        <v>5506</v>
      </c>
      <c r="D165" s="158" t="s">
        <v>128</v>
      </c>
    </row>
    <row r="166" spans="1:4" ht="14.25" customHeight="1">
      <c r="A166" s="155">
        <v>55</v>
      </c>
      <c r="B166" s="156" t="s">
        <v>122</v>
      </c>
      <c r="C166" s="168">
        <v>5507</v>
      </c>
      <c r="D166" s="156" t="s">
        <v>129</v>
      </c>
    </row>
    <row r="167" spans="1:4" ht="14.25" customHeight="1">
      <c r="A167" s="153">
        <v>56</v>
      </c>
      <c r="B167" s="154" t="s">
        <v>130</v>
      </c>
      <c r="C167" s="167">
        <v>5601</v>
      </c>
      <c r="D167" s="154" t="s">
        <v>131</v>
      </c>
    </row>
    <row r="168" spans="1:4" ht="14.25" customHeight="1">
      <c r="A168" s="157">
        <v>56</v>
      </c>
      <c r="B168" s="158" t="s">
        <v>130</v>
      </c>
      <c r="C168" s="170">
        <v>5602</v>
      </c>
      <c r="D168" s="158" t="s">
        <v>132</v>
      </c>
    </row>
    <row r="169" spans="1:4" ht="14.25" customHeight="1">
      <c r="A169" s="157">
        <v>56</v>
      </c>
      <c r="B169" s="158" t="s">
        <v>130</v>
      </c>
      <c r="C169" s="170">
        <v>5603</v>
      </c>
      <c r="D169" s="158" t="s">
        <v>133</v>
      </c>
    </row>
    <row r="170" spans="1:4" ht="14.25" customHeight="1">
      <c r="A170" s="157">
        <v>56</v>
      </c>
      <c r="B170" s="158" t="s">
        <v>130</v>
      </c>
      <c r="C170" s="170">
        <v>5604</v>
      </c>
      <c r="D170" s="158" t="s">
        <v>134</v>
      </c>
    </row>
    <row r="171" spans="1:4" ht="14.25" customHeight="1">
      <c r="A171" s="157">
        <v>56</v>
      </c>
      <c r="B171" s="158" t="s">
        <v>130</v>
      </c>
      <c r="C171" s="170">
        <v>5605</v>
      </c>
      <c r="D171" s="158" t="s">
        <v>135</v>
      </c>
    </row>
    <row r="172" spans="1:4" ht="14.25" customHeight="1">
      <c r="A172" s="155">
        <v>56</v>
      </c>
      <c r="B172" s="156" t="s">
        <v>130</v>
      </c>
      <c r="C172" s="168">
        <v>5606</v>
      </c>
      <c r="D172" s="156" t="s">
        <v>847</v>
      </c>
    </row>
    <row r="173" spans="1:4" ht="14.25" customHeight="1">
      <c r="A173" s="153">
        <v>57</v>
      </c>
      <c r="B173" s="154" t="s">
        <v>136</v>
      </c>
      <c r="C173" s="167">
        <v>5701</v>
      </c>
      <c r="D173" s="154" t="s">
        <v>137</v>
      </c>
    </row>
    <row r="174" spans="1:4" ht="14.25" customHeight="1">
      <c r="A174" s="157">
        <v>57</v>
      </c>
      <c r="B174" s="158" t="s">
        <v>136</v>
      </c>
      <c r="C174" s="170">
        <v>5702</v>
      </c>
      <c r="D174" s="158" t="s">
        <v>138</v>
      </c>
    </row>
    <row r="175" spans="1:4" ht="14.25" customHeight="1">
      <c r="A175" s="157">
        <v>57</v>
      </c>
      <c r="B175" s="158" t="s">
        <v>136</v>
      </c>
      <c r="C175" s="170">
        <v>5703</v>
      </c>
      <c r="D175" s="158" t="s">
        <v>139</v>
      </c>
    </row>
    <row r="176" spans="1:4" ht="14.25" customHeight="1">
      <c r="A176" s="157">
        <v>57</v>
      </c>
      <c r="B176" s="158" t="s">
        <v>136</v>
      </c>
      <c r="C176" s="170">
        <v>5704</v>
      </c>
      <c r="D176" s="158" t="s">
        <v>140</v>
      </c>
    </row>
    <row r="177" spans="1:4" ht="14.25" customHeight="1">
      <c r="A177" s="157">
        <v>57</v>
      </c>
      <c r="B177" s="158" t="s">
        <v>136</v>
      </c>
      <c r="C177" s="170">
        <v>5705</v>
      </c>
      <c r="D177" s="158" t="s">
        <v>141</v>
      </c>
    </row>
    <row r="178" spans="1:4" ht="14.25" customHeight="1">
      <c r="A178" s="155">
        <v>57</v>
      </c>
      <c r="B178" s="156" t="s">
        <v>136</v>
      </c>
      <c r="C178" s="168">
        <v>5706</v>
      </c>
      <c r="D178" s="156" t="s">
        <v>142</v>
      </c>
    </row>
    <row r="179" spans="1:4" ht="14.25" customHeight="1">
      <c r="A179" s="153">
        <v>58</v>
      </c>
      <c r="B179" s="154" t="s">
        <v>143</v>
      </c>
      <c r="C179" s="167">
        <v>5801</v>
      </c>
      <c r="D179" s="154" t="s">
        <v>144</v>
      </c>
    </row>
    <row r="180" spans="1:4" ht="14.25" customHeight="1">
      <c r="A180" s="157">
        <v>58</v>
      </c>
      <c r="B180" s="158" t="s">
        <v>143</v>
      </c>
      <c r="C180" s="170">
        <v>5802</v>
      </c>
      <c r="D180" s="158" t="s">
        <v>145</v>
      </c>
    </row>
    <row r="181" spans="1:4" ht="14.25" customHeight="1">
      <c r="A181" s="157">
        <v>58</v>
      </c>
      <c r="B181" s="158" t="s">
        <v>143</v>
      </c>
      <c r="C181" s="170">
        <v>5803</v>
      </c>
      <c r="D181" s="158" t="s">
        <v>146</v>
      </c>
    </row>
    <row r="182" spans="1:4" ht="14.25" customHeight="1">
      <c r="A182" s="155">
        <v>58</v>
      </c>
      <c r="B182" s="156" t="s">
        <v>143</v>
      </c>
      <c r="C182" s="168">
        <v>5804</v>
      </c>
      <c r="D182" s="156" t="s">
        <v>147</v>
      </c>
    </row>
    <row r="183" spans="1:4" ht="14.25" customHeight="1">
      <c r="A183" s="153">
        <v>59</v>
      </c>
      <c r="B183" s="154" t="s">
        <v>148</v>
      </c>
      <c r="C183" s="167">
        <v>5901</v>
      </c>
      <c r="D183" s="154" t="s">
        <v>848</v>
      </c>
    </row>
    <row r="184" spans="1:4" ht="14.25" customHeight="1">
      <c r="A184" s="157">
        <v>59</v>
      </c>
      <c r="B184" s="158" t="s">
        <v>148</v>
      </c>
      <c r="C184" s="170">
        <v>5902</v>
      </c>
      <c r="D184" s="158" t="s">
        <v>149</v>
      </c>
    </row>
    <row r="185" spans="1:4" ht="14.25" customHeight="1">
      <c r="A185" s="157">
        <v>59</v>
      </c>
      <c r="B185" s="158" t="s">
        <v>148</v>
      </c>
      <c r="C185" s="170">
        <v>5903</v>
      </c>
      <c r="D185" s="158" t="s">
        <v>849</v>
      </c>
    </row>
    <row r="186" spans="1:4" ht="14.25" customHeight="1">
      <c r="A186" s="157">
        <v>59</v>
      </c>
      <c r="B186" s="158" t="s">
        <v>148</v>
      </c>
      <c r="C186" s="170">
        <v>5904</v>
      </c>
      <c r="D186" s="158" t="s">
        <v>150</v>
      </c>
    </row>
    <row r="187" spans="1:4" ht="14.25" customHeight="1">
      <c r="A187" s="157">
        <v>59</v>
      </c>
      <c r="B187" s="158" t="s">
        <v>148</v>
      </c>
      <c r="C187" s="170">
        <v>5905</v>
      </c>
      <c r="D187" s="158" t="s">
        <v>850</v>
      </c>
    </row>
    <row r="188" spans="1:4" ht="14.25" customHeight="1">
      <c r="A188" s="155">
        <v>59</v>
      </c>
      <c r="B188" s="156" t="s">
        <v>148</v>
      </c>
      <c r="C188" s="168">
        <v>5906</v>
      </c>
      <c r="D188" s="156" t="s">
        <v>851</v>
      </c>
    </row>
    <row r="189" spans="1:4" ht="14.25" customHeight="1">
      <c r="A189" s="153">
        <v>60</v>
      </c>
      <c r="B189" s="154" t="s">
        <v>852</v>
      </c>
      <c r="C189" s="167">
        <v>6001</v>
      </c>
      <c r="D189" s="154" t="s">
        <v>151</v>
      </c>
    </row>
    <row r="190" spans="1:4" ht="14.25" customHeight="1">
      <c r="A190" s="157">
        <v>60</v>
      </c>
      <c r="B190" s="154" t="s">
        <v>852</v>
      </c>
      <c r="C190" s="170">
        <v>6002</v>
      </c>
      <c r="D190" s="158" t="s">
        <v>152</v>
      </c>
    </row>
    <row r="191" spans="1:4" ht="14.25" customHeight="1">
      <c r="A191" s="157">
        <v>60</v>
      </c>
      <c r="B191" s="154" t="s">
        <v>852</v>
      </c>
      <c r="C191" s="170">
        <v>6003</v>
      </c>
      <c r="D191" s="158" t="s">
        <v>153</v>
      </c>
    </row>
    <row r="192" spans="1:4" ht="14.25" customHeight="1">
      <c r="A192" s="155">
        <v>60</v>
      </c>
      <c r="B192" s="156" t="s">
        <v>852</v>
      </c>
      <c r="C192" s="168">
        <v>6004</v>
      </c>
      <c r="D192" s="156" t="s">
        <v>154</v>
      </c>
    </row>
    <row r="193" spans="1:4" ht="14.25" customHeight="1">
      <c r="A193" s="153">
        <v>61</v>
      </c>
      <c r="B193" s="154" t="s">
        <v>155</v>
      </c>
      <c r="C193" s="167">
        <v>6101</v>
      </c>
      <c r="D193" s="154" t="s">
        <v>156</v>
      </c>
    </row>
    <row r="194" spans="1:4" ht="14.25" customHeight="1">
      <c r="A194" s="157">
        <v>61</v>
      </c>
      <c r="B194" s="158" t="s">
        <v>155</v>
      </c>
      <c r="C194" s="170">
        <v>6102</v>
      </c>
      <c r="D194" s="158" t="s">
        <v>157</v>
      </c>
    </row>
    <row r="195" spans="1:4" ht="14.25" customHeight="1">
      <c r="A195" s="157">
        <v>61</v>
      </c>
      <c r="B195" s="158" t="s">
        <v>155</v>
      </c>
      <c r="C195" s="170">
        <v>6103</v>
      </c>
      <c r="D195" s="158" t="s">
        <v>158</v>
      </c>
    </row>
    <row r="196" spans="1:4" ht="14.25" customHeight="1">
      <c r="A196" s="157">
        <v>61</v>
      </c>
      <c r="B196" s="158" t="s">
        <v>155</v>
      </c>
      <c r="C196" s="170">
        <v>6104</v>
      </c>
      <c r="D196" s="158" t="s">
        <v>159</v>
      </c>
    </row>
    <row r="197" spans="1:4" ht="14.25" customHeight="1">
      <c r="A197" s="157">
        <v>61</v>
      </c>
      <c r="B197" s="158" t="s">
        <v>155</v>
      </c>
      <c r="C197" s="170">
        <v>6105</v>
      </c>
      <c r="D197" s="158" t="s">
        <v>160</v>
      </c>
    </row>
    <row r="198" spans="1:4" ht="14.25" customHeight="1">
      <c r="A198" s="155">
        <v>61</v>
      </c>
      <c r="B198" s="156" t="s">
        <v>155</v>
      </c>
      <c r="C198" s="168">
        <v>6106</v>
      </c>
      <c r="D198" s="156" t="s">
        <v>161</v>
      </c>
    </row>
    <row r="199" spans="1:4" ht="14.25" customHeight="1">
      <c r="A199" s="153">
        <v>62</v>
      </c>
      <c r="B199" s="154" t="s">
        <v>800</v>
      </c>
      <c r="C199" s="167">
        <v>6201</v>
      </c>
      <c r="D199" s="154" t="s">
        <v>853</v>
      </c>
    </row>
    <row r="200" spans="1:4" ht="14.25" customHeight="1">
      <c r="A200" s="157">
        <v>62</v>
      </c>
      <c r="B200" s="154" t="s">
        <v>800</v>
      </c>
      <c r="C200" s="170">
        <v>6202</v>
      </c>
      <c r="D200" s="158" t="s">
        <v>7</v>
      </c>
    </row>
    <row r="201" spans="1:4" ht="14.25" customHeight="1">
      <c r="A201" s="155">
        <v>62</v>
      </c>
      <c r="B201" s="156" t="s">
        <v>800</v>
      </c>
      <c r="C201" s="168">
        <v>6203</v>
      </c>
      <c r="D201" s="156" t="s">
        <v>8</v>
      </c>
    </row>
    <row r="202" spans="1:4" ht="14.25" customHeight="1">
      <c r="A202" s="160">
        <v>63</v>
      </c>
      <c r="B202" s="161" t="s">
        <v>9</v>
      </c>
      <c r="C202" s="172">
        <v>6301</v>
      </c>
      <c r="D202" s="161" t="s">
        <v>9</v>
      </c>
    </row>
    <row r="203" spans="1:4" ht="14.25" customHeight="1">
      <c r="A203" s="157">
        <v>64</v>
      </c>
      <c r="B203" s="158" t="s">
        <v>24</v>
      </c>
      <c r="C203" s="170">
        <v>6401</v>
      </c>
      <c r="D203" s="158" t="s">
        <v>25</v>
      </c>
    </row>
    <row r="204" spans="1:4" ht="14.25" customHeight="1">
      <c r="A204" s="157">
        <v>64</v>
      </c>
      <c r="B204" s="158" t="s">
        <v>24</v>
      </c>
      <c r="C204" s="170">
        <v>6402</v>
      </c>
      <c r="D204" s="158" t="s">
        <v>26</v>
      </c>
    </row>
    <row r="205" spans="1:4" ht="14.25" customHeight="1">
      <c r="A205" s="155">
        <v>64</v>
      </c>
      <c r="B205" s="156" t="s">
        <v>24</v>
      </c>
      <c r="C205" s="168">
        <v>6403</v>
      </c>
      <c r="D205" s="156" t="s">
        <v>801</v>
      </c>
    </row>
    <row r="206" spans="1:4" ht="14.25" customHeight="1">
      <c r="A206" s="153">
        <v>65</v>
      </c>
      <c r="B206" s="154" t="s">
        <v>32</v>
      </c>
      <c r="C206" s="167">
        <v>6501</v>
      </c>
      <c r="D206" s="154" t="s">
        <v>33</v>
      </c>
    </row>
    <row r="207" spans="1:4" ht="14.25" customHeight="1">
      <c r="A207" s="157">
        <v>65</v>
      </c>
      <c r="B207" s="158" t="s">
        <v>32</v>
      </c>
      <c r="C207" s="170">
        <v>6502</v>
      </c>
      <c r="D207" s="158" t="s">
        <v>34</v>
      </c>
    </row>
    <row r="208" spans="1:4" ht="14.25" customHeight="1">
      <c r="A208" s="155">
        <v>65</v>
      </c>
      <c r="B208" s="156" t="s">
        <v>32</v>
      </c>
      <c r="C208" s="168">
        <v>6503</v>
      </c>
      <c r="D208" s="156" t="s">
        <v>35</v>
      </c>
    </row>
    <row r="209" spans="1:4" ht="14.25" customHeight="1">
      <c r="A209" s="160">
        <v>66</v>
      </c>
      <c r="B209" s="161" t="s">
        <v>854</v>
      </c>
      <c r="C209" s="172">
        <v>6601</v>
      </c>
      <c r="D209" s="161" t="s">
        <v>854</v>
      </c>
    </row>
    <row r="210" spans="1:4" ht="14.25" customHeight="1">
      <c r="A210" s="157">
        <v>67</v>
      </c>
      <c r="B210" s="158" t="s">
        <v>167</v>
      </c>
      <c r="C210" s="170">
        <v>6701</v>
      </c>
      <c r="D210" s="158" t="s">
        <v>171</v>
      </c>
    </row>
    <row r="211" spans="1:4" ht="14.25" customHeight="1">
      <c r="A211" s="157">
        <v>67</v>
      </c>
      <c r="B211" s="154" t="s">
        <v>167</v>
      </c>
      <c r="C211" s="167">
        <v>6702</v>
      </c>
      <c r="D211" s="154" t="s">
        <v>168</v>
      </c>
    </row>
    <row r="212" spans="1:4" ht="14.25" customHeight="1">
      <c r="A212" s="153">
        <v>67</v>
      </c>
      <c r="B212" s="158" t="s">
        <v>167</v>
      </c>
      <c r="C212" s="170">
        <v>6703</v>
      </c>
      <c r="D212" s="158" t="s">
        <v>169</v>
      </c>
    </row>
    <row r="213" spans="1:4" ht="14.25" customHeight="1">
      <c r="A213" s="153">
        <v>67</v>
      </c>
      <c r="B213" s="158" t="s">
        <v>167</v>
      </c>
      <c r="C213" s="167">
        <v>6704</v>
      </c>
      <c r="D213" s="158" t="s">
        <v>170</v>
      </c>
    </row>
    <row r="214" spans="1:4" ht="14.25" customHeight="1">
      <c r="A214" s="153">
        <v>67</v>
      </c>
      <c r="B214" s="158" t="s">
        <v>167</v>
      </c>
      <c r="C214" s="170">
        <v>6705</v>
      </c>
      <c r="D214" s="158" t="s">
        <v>172</v>
      </c>
    </row>
    <row r="215" spans="1:4" ht="14.25" customHeight="1">
      <c r="A215" s="164">
        <v>67</v>
      </c>
      <c r="B215" s="156" t="s">
        <v>167</v>
      </c>
      <c r="C215" s="168">
        <v>6706</v>
      </c>
      <c r="D215" s="156" t="s">
        <v>173</v>
      </c>
    </row>
    <row r="216" spans="1:4" ht="14.25" customHeight="1">
      <c r="A216" s="177">
        <v>68</v>
      </c>
      <c r="B216" s="158" t="s">
        <v>162</v>
      </c>
      <c r="C216" s="167">
        <v>6801</v>
      </c>
      <c r="D216" s="158" t="s">
        <v>855</v>
      </c>
    </row>
    <row r="217" spans="1:4" ht="14.25" customHeight="1">
      <c r="A217" s="153">
        <v>68</v>
      </c>
      <c r="B217" s="158" t="s">
        <v>162</v>
      </c>
      <c r="C217" s="170">
        <v>6802</v>
      </c>
      <c r="D217" s="158" t="s">
        <v>164</v>
      </c>
    </row>
    <row r="218" spans="1:4" ht="14.25" customHeight="1">
      <c r="A218" s="153">
        <v>68</v>
      </c>
      <c r="B218" s="158" t="s">
        <v>162</v>
      </c>
      <c r="C218" s="170">
        <v>6803</v>
      </c>
      <c r="D218" s="158" t="s">
        <v>165</v>
      </c>
    </row>
    <row r="219" spans="1:4" ht="14.25" customHeight="1">
      <c r="A219" s="153">
        <v>68</v>
      </c>
      <c r="B219" s="158" t="s">
        <v>162</v>
      </c>
      <c r="C219" s="170">
        <v>6804</v>
      </c>
      <c r="D219" s="163" t="s">
        <v>802</v>
      </c>
    </row>
    <row r="220" spans="1:4" ht="14.25" customHeight="1">
      <c r="A220" s="153">
        <v>68</v>
      </c>
      <c r="B220" s="158" t="s">
        <v>162</v>
      </c>
      <c r="C220" s="170">
        <v>6805</v>
      </c>
      <c r="D220" s="163" t="s">
        <v>174</v>
      </c>
    </row>
    <row r="221" spans="1:4" ht="14.25" customHeight="1">
      <c r="A221" s="153">
        <v>68</v>
      </c>
      <c r="B221" s="158" t="s">
        <v>162</v>
      </c>
      <c r="C221" s="170">
        <v>6806</v>
      </c>
      <c r="D221" s="158" t="s">
        <v>166</v>
      </c>
    </row>
    <row r="222" spans="1:4" ht="14.25" customHeight="1">
      <c r="A222" s="164">
        <v>68</v>
      </c>
      <c r="B222" s="165" t="s">
        <v>162</v>
      </c>
      <c r="C222" s="168">
        <v>6807</v>
      </c>
      <c r="D222" s="165" t="s">
        <v>163</v>
      </c>
    </row>
    <row r="223" spans="1:4" ht="14.25" customHeight="1">
      <c r="A223" s="153">
        <v>69</v>
      </c>
      <c r="B223" s="154" t="s">
        <v>175</v>
      </c>
      <c r="C223" s="167">
        <v>6901</v>
      </c>
      <c r="D223" s="154" t="s">
        <v>176</v>
      </c>
    </row>
    <row r="224" spans="1:4" ht="14.25" customHeight="1">
      <c r="A224" s="155">
        <v>69</v>
      </c>
      <c r="B224" s="156" t="s">
        <v>175</v>
      </c>
      <c r="C224" s="168">
        <v>6902</v>
      </c>
      <c r="D224" s="156" t="s">
        <v>177</v>
      </c>
    </row>
    <row r="225" spans="1:4" ht="14.25" customHeight="1">
      <c r="A225" s="177">
        <v>70</v>
      </c>
      <c r="B225" s="154" t="s">
        <v>803</v>
      </c>
      <c r="C225" s="167">
        <v>7001</v>
      </c>
      <c r="D225" s="154" t="s">
        <v>805</v>
      </c>
    </row>
    <row r="226" spans="1:4" ht="14.25" customHeight="1">
      <c r="A226" s="153">
        <v>70</v>
      </c>
      <c r="B226" s="154" t="s">
        <v>803</v>
      </c>
      <c r="C226" s="167">
        <v>7002</v>
      </c>
      <c r="D226" s="154" t="s">
        <v>806</v>
      </c>
    </row>
    <row r="227" spans="1:4" ht="14.25" customHeight="1">
      <c r="A227" s="153">
        <v>70</v>
      </c>
      <c r="B227" s="154" t="s">
        <v>803</v>
      </c>
      <c r="C227" s="167">
        <v>7003</v>
      </c>
      <c r="D227" s="154" t="s">
        <v>804</v>
      </c>
    </row>
    <row r="228" spans="1:4" ht="14.25" customHeight="1">
      <c r="A228" s="164">
        <v>70</v>
      </c>
      <c r="B228" s="156" t="s">
        <v>803</v>
      </c>
      <c r="C228" s="168">
        <v>7004</v>
      </c>
      <c r="D228" s="156" t="s">
        <v>856</v>
      </c>
    </row>
    <row r="229" spans="1:4" ht="14.25" customHeight="1">
      <c r="A229" s="177">
        <v>71</v>
      </c>
      <c r="B229" s="154" t="s">
        <v>178</v>
      </c>
      <c r="C229" s="167">
        <v>7101</v>
      </c>
      <c r="D229" s="154" t="s">
        <v>179</v>
      </c>
    </row>
    <row r="230" spans="1:4" ht="14.25" customHeight="1">
      <c r="A230" s="153">
        <v>71</v>
      </c>
      <c r="B230" s="158" t="s">
        <v>178</v>
      </c>
      <c r="C230" s="170">
        <v>7102</v>
      </c>
      <c r="D230" s="158" t="s">
        <v>180</v>
      </c>
    </row>
    <row r="231" spans="1:4" ht="14.25" customHeight="1">
      <c r="A231" s="153">
        <v>71</v>
      </c>
      <c r="B231" s="158" t="s">
        <v>178</v>
      </c>
      <c r="C231" s="170">
        <v>7103</v>
      </c>
      <c r="D231" s="158" t="s">
        <v>181</v>
      </c>
    </row>
    <row r="232" spans="1:4" ht="14.25" customHeight="1">
      <c r="A232" s="153">
        <v>71</v>
      </c>
      <c r="B232" s="158" t="s">
        <v>178</v>
      </c>
      <c r="C232" s="170">
        <v>7104</v>
      </c>
      <c r="D232" s="158" t="s">
        <v>807</v>
      </c>
    </row>
    <row r="233" spans="1:4" ht="14.25" customHeight="1">
      <c r="A233" s="164">
        <v>71</v>
      </c>
      <c r="B233" s="156" t="s">
        <v>178</v>
      </c>
      <c r="C233" s="168">
        <v>7105</v>
      </c>
      <c r="D233" s="156" t="s">
        <v>182</v>
      </c>
    </row>
    <row r="234" spans="1:4" ht="14.25" customHeight="1">
      <c r="A234" s="153">
        <v>72</v>
      </c>
      <c r="B234" s="154" t="s">
        <v>857</v>
      </c>
      <c r="C234" s="167">
        <v>7201</v>
      </c>
      <c r="D234" s="154" t="s">
        <v>183</v>
      </c>
    </row>
    <row r="235" spans="1:4" ht="14.25" customHeight="1">
      <c r="A235" s="155">
        <v>72</v>
      </c>
      <c r="B235" s="156" t="s">
        <v>857</v>
      </c>
      <c r="C235" s="168">
        <v>7202</v>
      </c>
      <c r="D235" s="156" t="s">
        <v>184</v>
      </c>
    </row>
    <row r="236" spans="1:4" ht="14.25" customHeight="1">
      <c r="A236" s="153">
        <v>73</v>
      </c>
      <c r="B236" s="154" t="s">
        <v>808</v>
      </c>
      <c r="C236" s="167">
        <v>7301</v>
      </c>
      <c r="D236" s="154" t="s">
        <v>809</v>
      </c>
    </row>
    <row r="237" spans="1:4" ht="14.25" customHeight="1">
      <c r="A237" s="155">
        <v>73</v>
      </c>
      <c r="B237" s="156" t="s">
        <v>808</v>
      </c>
      <c r="C237" s="168">
        <v>7302</v>
      </c>
      <c r="D237" s="156" t="s">
        <v>810</v>
      </c>
    </row>
    <row r="238" spans="1:4" ht="14.25" customHeight="1">
      <c r="A238" s="153">
        <v>74</v>
      </c>
      <c r="B238" s="154" t="s">
        <v>811</v>
      </c>
      <c r="C238" s="167">
        <v>7401</v>
      </c>
      <c r="D238" s="154" t="s">
        <v>812</v>
      </c>
    </row>
    <row r="239" spans="1:4" ht="14.25" customHeight="1">
      <c r="A239" s="155">
        <v>74</v>
      </c>
      <c r="B239" s="156" t="s">
        <v>811</v>
      </c>
      <c r="C239" s="168">
        <v>7402</v>
      </c>
      <c r="D239" s="156" t="s">
        <v>813</v>
      </c>
    </row>
    <row r="240" spans="1:4" ht="14.25" customHeight="1">
      <c r="A240" s="157">
        <v>75</v>
      </c>
      <c r="B240" s="158" t="s">
        <v>185</v>
      </c>
      <c r="C240" s="170">
        <v>7501</v>
      </c>
      <c r="D240" s="158" t="s">
        <v>858</v>
      </c>
    </row>
    <row r="241" spans="1:4" ht="14.25" customHeight="1">
      <c r="A241" s="155">
        <v>75</v>
      </c>
      <c r="B241" s="156" t="s">
        <v>185</v>
      </c>
      <c r="C241" s="168">
        <v>7502</v>
      </c>
      <c r="D241" s="156" t="s">
        <v>859</v>
      </c>
    </row>
    <row r="242" spans="1:4" ht="14.25" customHeight="1">
      <c r="A242" s="153">
        <v>76</v>
      </c>
      <c r="B242" s="154" t="s">
        <v>814</v>
      </c>
      <c r="C242" s="167">
        <v>7601</v>
      </c>
      <c r="D242" s="154" t="s">
        <v>815</v>
      </c>
    </row>
    <row r="243" spans="1:4" ht="14.25" customHeight="1">
      <c r="A243" s="153">
        <v>76</v>
      </c>
      <c r="B243" s="154" t="s">
        <v>814</v>
      </c>
      <c r="C243" s="167">
        <v>7602</v>
      </c>
      <c r="D243" s="154" t="s">
        <v>816</v>
      </c>
    </row>
    <row r="244" spans="1:4" ht="14.25" customHeight="1">
      <c r="A244" s="155">
        <v>76</v>
      </c>
      <c r="B244" s="156" t="s">
        <v>814</v>
      </c>
      <c r="C244" s="168">
        <v>7603</v>
      </c>
      <c r="D244" s="156" t="s">
        <v>817</v>
      </c>
    </row>
    <row r="245" spans="1:4" ht="14.25" customHeight="1">
      <c r="A245" s="153">
        <v>77</v>
      </c>
      <c r="B245" s="154" t="s">
        <v>186</v>
      </c>
      <c r="C245" s="167">
        <v>7701</v>
      </c>
      <c r="D245" s="154" t="s">
        <v>818</v>
      </c>
    </row>
    <row r="246" spans="1:4" ht="14.25" customHeight="1">
      <c r="A246" s="153">
        <v>77</v>
      </c>
      <c r="B246" s="154" t="s">
        <v>186</v>
      </c>
      <c r="C246" s="167">
        <v>7702</v>
      </c>
      <c r="D246" s="154" t="s">
        <v>819</v>
      </c>
    </row>
    <row r="247" spans="1:4" ht="14.25" customHeight="1">
      <c r="A247" s="155">
        <v>77</v>
      </c>
      <c r="B247" s="156" t="s">
        <v>186</v>
      </c>
      <c r="C247" s="168">
        <v>7703</v>
      </c>
      <c r="D247" s="156" t="s">
        <v>187</v>
      </c>
    </row>
    <row r="248" spans="1:4" ht="14.25" customHeight="1">
      <c r="A248" s="177">
        <v>78</v>
      </c>
      <c r="B248" s="154" t="s">
        <v>188</v>
      </c>
      <c r="C248" s="167">
        <v>7801</v>
      </c>
      <c r="D248" s="154" t="s">
        <v>189</v>
      </c>
    </row>
    <row r="249" spans="1:4" ht="14.25" customHeight="1">
      <c r="A249" s="153">
        <v>78</v>
      </c>
      <c r="B249" s="158" t="s">
        <v>188</v>
      </c>
      <c r="C249" s="170">
        <v>7802</v>
      </c>
      <c r="D249" s="158" t="s">
        <v>190</v>
      </c>
    </row>
    <row r="250" spans="1:4" ht="14.25" customHeight="1">
      <c r="A250" s="153">
        <v>78</v>
      </c>
      <c r="B250" s="158" t="s">
        <v>188</v>
      </c>
      <c r="C250" s="170">
        <v>7803</v>
      </c>
      <c r="D250" s="158" t="s">
        <v>191</v>
      </c>
    </row>
    <row r="251" spans="1:4" ht="14.25" customHeight="1">
      <c r="A251" s="153">
        <v>78</v>
      </c>
      <c r="B251" s="158" t="s">
        <v>188</v>
      </c>
      <c r="C251" s="170">
        <v>7804</v>
      </c>
      <c r="D251" s="158" t="s">
        <v>820</v>
      </c>
    </row>
    <row r="252" spans="1:4" ht="14.25" customHeight="1">
      <c r="A252" s="153">
        <v>78</v>
      </c>
      <c r="B252" s="158" t="s">
        <v>188</v>
      </c>
      <c r="C252" s="170">
        <v>7805</v>
      </c>
      <c r="D252" s="158" t="s">
        <v>821</v>
      </c>
    </row>
    <row r="253" spans="1:4" ht="14.25" customHeight="1">
      <c r="A253" s="153">
        <v>78</v>
      </c>
      <c r="B253" s="158" t="s">
        <v>188</v>
      </c>
      <c r="C253" s="170">
        <v>7806</v>
      </c>
      <c r="D253" s="158" t="s">
        <v>192</v>
      </c>
    </row>
    <row r="254" spans="1:4" ht="14.25" customHeight="1">
      <c r="A254" s="153">
        <v>78</v>
      </c>
      <c r="B254" s="158" t="s">
        <v>188</v>
      </c>
      <c r="C254" s="170">
        <v>7807</v>
      </c>
      <c r="D254" s="158" t="s">
        <v>860</v>
      </c>
    </row>
    <row r="255" spans="1:4" ht="14.25" customHeight="1">
      <c r="A255" s="164">
        <v>78</v>
      </c>
      <c r="B255" s="156" t="s">
        <v>188</v>
      </c>
      <c r="C255" s="168">
        <v>7808</v>
      </c>
      <c r="D255" s="156" t="s">
        <v>193</v>
      </c>
    </row>
    <row r="256" spans="1:4" ht="14.25" customHeight="1">
      <c r="A256" s="177">
        <v>79</v>
      </c>
      <c r="B256" s="154" t="s">
        <v>194</v>
      </c>
      <c r="C256" s="167">
        <v>7901</v>
      </c>
      <c r="D256" s="154" t="s">
        <v>195</v>
      </c>
    </row>
    <row r="257" spans="1:4" ht="14.25" customHeight="1">
      <c r="A257" s="153">
        <v>79</v>
      </c>
      <c r="B257" s="158" t="s">
        <v>194</v>
      </c>
      <c r="C257" s="170">
        <v>7902</v>
      </c>
      <c r="D257" s="158" t="s">
        <v>196</v>
      </c>
    </row>
    <row r="258" spans="1:4" ht="14.25" customHeight="1">
      <c r="A258" s="153">
        <v>79</v>
      </c>
      <c r="B258" s="158" t="s">
        <v>194</v>
      </c>
      <c r="C258" s="170">
        <v>7903</v>
      </c>
      <c r="D258" s="158" t="s">
        <v>197</v>
      </c>
    </row>
    <row r="259" spans="1:4" ht="14.25" customHeight="1">
      <c r="A259" s="153">
        <v>79</v>
      </c>
      <c r="B259" s="158" t="s">
        <v>194</v>
      </c>
      <c r="C259" s="170">
        <v>7904</v>
      </c>
      <c r="D259" s="158" t="s">
        <v>198</v>
      </c>
    </row>
    <row r="260" spans="1:4" ht="14.25" customHeight="1">
      <c r="A260" s="153">
        <v>79</v>
      </c>
      <c r="B260" s="158" t="s">
        <v>194</v>
      </c>
      <c r="C260" s="170">
        <v>7905</v>
      </c>
      <c r="D260" s="158" t="s">
        <v>199</v>
      </c>
    </row>
    <row r="261" spans="1:4" ht="14.25" customHeight="1">
      <c r="A261" s="153">
        <v>79</v>
      </c>
      <c r="B261" s="158" t="s">
        <v>194</v>
      </c>
      <c r="C261" s="170">
        <v>7906</v>
      </c>
      <c r="D261" s="158" t="s">
        <v>200</v>
      </c>
    </row>
    <row r="262" spans="1:4" ht="14.25" customHeight="1">
      <c r="A262" s="153">
        <v>79</v>
      </c>
      <c r="B262" s="158" t="s">
        <v>194</v>
      </c>
      <c r="C262" s="170">
        <v>7907</v>
      </c>
      <c r="D262" s="158" t="s">
        <v>201</v>
      </c>
    </row>
    <row r="263" spans="1:4" ht="14.25" customHeight="1">
      <c r="A263" s="153">
        <v>79</v>
      </c>
      <c r="B263" s="158" t="s">
        <v>194</v>
      </c>
      <c r="C263" s="170">
        <v>7908</v>
      </c>
      <c r="D263" s="158" t="s">
        <v>202</v>
      </c>
    </row>
    <row r="264" spans="1:4" ht="14.25" customHeight="1">
      <c r="A264" s="153">
        <v>79</v>
      </c>
      <c r="B264" s="158" t="s">
        <v>194</v>
      </c>
      <c r="C264" s="170">
        <v>7909</v>
      </c>
      <c r="D264" s="158" t="s">
        <v>203</v>
      </c>
    </row>
    <row r="265" spans="1:4" ht="14.25" customHeight="1">
      <c r="A265" s="153">
        <v>79</v>
      </c>
      <c r="B265" s="158" t="s">
        <v>194</v>
      </c>
      <c r="C265" s="170">
        <v>7910</v>
      </c>
      <c r="D265" s="158" t="s">
        <v>204</v>
      </c>
    </row>
    <row r="266" spans="1:4" ht="14.25" customHeight="1">
      <c r="A266" s="153">
        <v>79</v>
      </c>
      <c r="B266" s="158" t="s">
        <v>194</v>
      </c>
      <c r="C266" s="170">
        <v>7911</v>
      </c>
      <c r="D266" s="158" t="s">
        <v>205</v>
      </c>
    </row>
    <row r="267" spans="1:4" ht="14.25" customHeight="1">
      <c r="A267" s="153">
        <v>79</v>
      </c>
      <c r="B267" s="158" t="s">
        <v>194</v>
      </c>
      <c r="C267" s="170">
        <v>7912</v>
      </c>
      <c r="D267" s="158" t="s">
        <v>206</v>
      </c>
    </row>
    <row r="268" spans="1:4" ht="14.25" customHeight="1">
      <c r="A268" s="164">
        <v>79</v>
      </c>
      <c r="B268" s="156" t="s">
        <v>194</v>
      </c>
      <c r="C268" s="168">
        <v>7913</v>
      </c>
      <c r="D268" s="156" t="s">
        <v>207</v>
      </c>
    </row>
    <row r="269" spans="1:4" ht="14.25" customHeight="1">
      <c r="A269" s="153">
        <v>80</v>
      </c>
      <c r="B269" s="154" t="s">
        <v>208</v>
      </c>
      <c r="C269" s="167">
        <v>8001</v>
      </c>
      <c r="D269" s="154" t="s">
        <v>209</v>
      </c>
    </row>
    <row r="270" spans="1:4" ht="14.25" customHeight="1">
      <c r="A270" s="157">
        <v>80</v>
      </c>
      <c r="B270" s="158" t="s">
        <v>208</v>
      </c>
      <c r="C270" s="170">
        <v>8002</v>
      </c>
      <c r="D270" s="158" t="s">
        <v>210</v>
      </c>
    </row>
    <row r="271" spans="1:4" ht="14.25" customHeight="1">
      <c r="A271" s="175">
        <v>80</v>
      </c>
      <c r="B271" s="163" t="s">
        <v>208</v>
      </c>
      <c r="C271" s="176">
        <v>8003</v>
      </c>
      <c r="D271" s="163" t="s">
        <v>211</v>
      </c>
    </row>
    <row r="272" spans="1:4" ht="14.25" customHeight="1">
      <c r="A272" s="175">
        <v>80</v>
      </c>
      <c r="B272" s="163" t="s">
        <v>208</v>
      </c>
      <c r="C272" s="176">
        <v>8004</v>
      </c>
      <c r="D272" s="163" t="s">
        <v>822</v>
      </c>
    </row>
    <row r="273" spans="1:4" ht="14.25" customHeight="1">
      <c r="A273" s="155">
        <v>80</v>
      </c>
      <c r="B273" s="156" t="s">
        <v>208</v>
      </c>
      <c r="C273" s="168">
        <v>8005</v>
      </c>
      <c r="D273" s="156" t="s">
        <v>933</v>
      </c>
    </row>
    <row r="274" spans="1:4" ht="14.25" customHeight="1">
      <c r="A274" s="153">
        <v>81</v>
      </c>
      <c r="B274" s="154" t="s">
        <v>212</v>
      </c>
      <c r="C274" s="167">
        <v>8101</v>
      </c>
      <c r="D274" s="154" t="s">
        <v>823</v>
      </c>
    </row>
    <row r="275" spans="1:4" ht="14.25" customHeight="1">
      <c r="A275" s="153">
        <v>81</v>
      </c>
      <c r="B275" s="158" t="s">
        <v>212</v>
      </c>
      <c r="C275" s="170">
        <v>8102</v>
      </c>
      <c r="D275" s="158" t="s">
        <v>824</v>
      </c>
    </row>
    <row r="276" spans="1:4" ht="14.25" customHeight="1">
      <c r="A276" s="153">
        <v>81</v>
      </c>
      <c r="B276" s="158" t="s">
        <v>212</v>
      </c>
      <c r="C276" s="176">
        <v>8103</v>
      </c>
      <c r="D276" s="163" t="s">
        <v>825</v>
      </c>
    </row>
    <row r="277" spans="1:4" ht="14.25" customHeight="1">
      <c r="A277" s="164">
        <v>81</v>
      </c>
      <c r="B277" s="156" t="s">
        <v>212</v>
      </c>
      <c r="C277" s="168">
        <v>8104</v>
      </c>
      <c r="D277" s="156" t="s">
        <v>213</v>
      </c>
    </row>
    <row r="278" spans="1:4" ht="14.25" customHeight="1">
      <c r="A278" s="177">
        <v>82</v>
      </c>
      <c r="B278" s="154" t="s">
        <v>214</v>
      </c>
      <c r="C278" s="167">
        <v>8201</v>
      </c>
      <c r="D278" s="154" t="s">
        <v>215</v>
      </c>
    </row>
    <row r="279" spans="1:4" ht="14.25" customHeight="1">
      <c r="A279" s="153">
        <v>82</v>
      </c>
      <c r="B279" s="158" t="s">
        <v>214</v>
      </c>
      <c r="C279" s="170">
        <v>8202</v>
      </c>
      <c r="D279" s="158" t="s">
        <v>216</v>
      </c>
    </row>
    <row r="280" spans="1:4" ht="14.25" customHeight="1">
      <c r="A280" s="153">
        <v>82</v>
      </c>
      <c r="B280" s="158" t="s">
        <v>214</v>
      </c>
      <c r="C280" s="170">
        <v>8203</v>
      </c>
      <c r="D280" s="158" t="s">
        <v>217</v>
      </c>
    </row>
    <row r="281" spans="1:4" ht="14.25" customHeight="1">
      <c r="A281" s="153">
        <v>82</v>
      </c>
      <c r="B281" s="158" t="s">
        <v>214</v>
      </c>
      <c r="C281" s="170">
        <v>8204</v>
      </c>
      <c r="D281" s="158" t="s">
        <v>218</v>
      </c>
    </row>
    <row r="282" spans="1:4" ht="14.25" customHeight="1">
      <c r="A282" s="153">
        <v>82</v>
      </c>
      <c r="B282" s="158" t="s">
        <v>214</v>
      </c>
      <c r="C282" s="170">
        <v>8205</v>
      </c>
      <c r="D282" s="158" t="s">
        <v>219</v>
      </c>
    </row>
    <row r="283" spans="1:4" ht="14.25" customHeight="1">
      <c r="A283" s="153">
        <v>82</v>
      </c>
      <c r="B283" s="158" t="s">
        <v>214</v>
      </c>
      <c r="C283" s="170">
        <v>8206</v>
      </c>
      <c r="D283" s="158" t="s">
        <v>220</v>
      </c>
    </row>
    <row r="284" spans="1:4" ht="14.25" customHeight="1">
      <c r="A284" s="153">
        <v>82</v>
      </c>
      <c r="B284" s="158" t="s">
        <v>214</v>
      </c>
      <c r="C284" s="170">
        <v>8207</v>
      </c>
      <c r="D284" s="158" t="s">
        <v>221</v>
      </c>
    </row>
    <row r="285" spans="1:4" ht="14.25" customHeight="1">
      <c r="A285" s="153">
        <v>82</v>
      </c>
      <c r="B285" s="158" t="s">
        <v>214</v>
      </c>
      <c r="C285" s="170">
        <v>8208</v>
      </c>
      <c r="D285" s="158" t="s">
        <v>222</v>
      </c>
    </row>
    <row r="286" spans="1:4" ht="14.25" customHeight="1">
      <c r="A286" s="153">
        <v>82</v>
      </c>
      <c r="B286" s="158" t="s">
        <v>214</v>
      </c>
      <c r="C286" s="170">
        <v>8209</v>
      </c>
      <c r="D286" s="158" t="s">
        <v>223</v>
      </c>
    </row>
    <row r="287" spans="1:4" ht="14.25" customHeight="1">
      <c r="A287" s="153">
        <v>82</v>
      </c>
      <c r="B287" s="158" t="s">
        <v>214</v>
      </c>
      <c r="C287" s="170">
        <v>8210</v>
      </c>
      <c r="D287" s="158" t="s">
        <v>224</v>
      </c>
    </row>
    <row r="288" spans="1:4" ht="14.25" customHeight="1">
      <c r="A288" s="153">
        <v>82</v>
      </c>
      <c r="B288" s="158" t="s">
        <v>214</v>
      </c>
      <c r="C288" s="170">
        <v>8211</v>
      </c>
      <c r="D288" s="158" t="s">
        <v>225</v>
      </c>
    </row>
    <row r="289" spans="1:4" ht="14.25" customHeight="1">
      <c r="A289" s="153">
        <v>82</v>
      </c>
      <c r="B289" s="158" t="s">
        <v>214</v>
      </c>
      <c r="C289" s="170">
        <v>8212</v>
      </c>
      <c r="D289" s="158" t="s">
        <v>226</v>
      </c>
    </row>
    <row r="290" spans="1:4" ht="14.25" customHeight="1">
      <c r="A290" s="153">
        <v>82</v>
      </c>
      <c r="B290" s="158" t="s">
        <v>214</v>
      </c>
      <c r="C290" s="170">
        <v>8213</v>
      </c>
      <c r="D290" s="158" t="s">
        <v>227</v>
      </c>
    </row>
    <row r="291" spans="1:4" ht="14.25" customHeight="1">
      <c r="A291" s="153">
        <v>82</v>
      </c>
      <c r="B291" s="158" t="s">
        <v>214</v>
      </c>
      <c r="C291" s="170">
        <v>8214</v>
      </c>
      <c r="D291" s="158" t="s">
        <v>228</v>
      </c>
    </row>
    <row r="292" spans="1:4" ht="14.25" customHeight="1">
      <c r="A292" s="153">
        <v>82</v>
      </c>
      <c r="B292" s="158" t="s">
        <v>214</v>
      </c>
      <c r="C292" s="170">
        <v>8215</v>
      </c>
      <c r="D292" s="158" t="s">
        <v>229</v>
      </c>
    </row>
    <row r="293" spans="1:4" ht="14.25" customHeight="1">
      <c r="A293" s="164">
        <v>82</v>
      </c>
      <c r="B293" s="156" t="s">
        <v>214</v>
      </c>
      <c r="C293" s="168">
        <v>8216</v>
      </c>
      <c r="D293" s="156" t="s">
        <v>230</v>
      </c>
    </row>
    <row r="294" spans="1:4" ht="14.25" customHeight="1">
      <c r="A294" s="177">
        <v>83</v>
      </c>
      <c r="B294" s="154" t="s">
        <v>231</v>
      </c>
      <c r="C294" s="167">
        <v>8301</v>
      </c>
      <c r="D294" s="154" t="s">
        <v>232</v>
      </c>
    </row>
    <row r="295" spans="1:4" ht="14.25" customHeight="1">
      <c r="A295" s="153">
        <v>83</v>
      </c>
      <c r="B295" s="158" t="s">
        <v>231</v>
      </c>
      <c r="C295" s="170">
        <v>8302</v>
      </c>
      <c r="D295" s="158" t="s">
        <v>233</v>
      </c>
    </row>
    <row r="296" spans="1:4" ht="14.25" customHeight="1">
      <c r="A296" s="153">
        <v>83</v>
      </c>
      <c r="B296" s="158" t="s">
        <v>231</v>
      </c>
      <c r="C296" s="170">
        <v>8303</v>
      </c>
      <c r="D296" s="158" t="s">
        <v>826</v>
      </c>
    </row>
    <row r="297" spans="1:4" ht="14.25" customHeight="1">
      <c r="A297" s="153">
        <v>83</v>
      </c>
      <c r="B297" s="158" t="s">
        <v>231</v>
      </c>
      <c r="C297" s="170">
        <v>8304</v>
      </c>
      <c r="D297" s="158" t="s">
        <v>827</v>
      </c>
    </row>
    <row r="298" spans="1:4" ht="14.25" customHeight="1">
      <c r="A298" s="153">
        <v>83</v>
      </c>
      <c r="B298" s="158" t="s">
        <v>231</v>
      </c>
      <c r="C298" s="170">
        <v>8305</v>
      </c>
      <c r="D298" s="158" t="s">
        <v>234</v>
      </c>
    </row>
    <row r="299" spans="1:4" ht="14.25" customHeight="1">
      <c r="A299" s="153">
        <v>83</v>
      </c>
      <c r="B299" s="158" t="s">
        <v>231</v>
      </c>
      <c r="C299" s="170">
        <v>8306</v>
      </c>
      <c r="D299" s="158" t="s">
        <v>235</v>
      </c>
    </row>
    <row r="300" spans="1:4" ht="14.25" customHeight="1">
      <c r="A300" s="153">
        <v>83</v>
      </c>
      <c r="B300" s="158" t="s">
        <v>231</v>
      </c>
      <c r="C300" s="170">
        <v>8307</v>
      </c>
      <c r="D300" s="158" t="s">
        <v>861</v>
      </c>
    </row>
    <row r="301" spans="1:4" ht="14.25" customHeight="1">
      <c r="A301" s="153">
        <v>83</v>
      </c>
      <c r="B301" s="158" t="s">
        <v>231</v>
      </c>
      <c r="C301" s="170">
        <v>8308</v>
      </c>
      <c r="D301" s="158" t="s">
        <v>236</v>
      </c>
    </row>
    <row r="302" spans="1:4" ht="14.25" customHeight="1">
      <c r="A302" s="153">
        <v>83</v>
      </c>
      <c r="B302" s="158" t="s">
        <v>231</v>
      </c>
      <c r="C302" s="170">
        <v>8309</v>
      </c>
      <c r="D302" s="158" t="s">
        <v>237</v>
      </c>
    </row>
    <row r="303" spans="1:4" ht="14.25" customHeight="1">
      <c r="A303" s="153">
        <v>83</v>
      </c>
      <c r="B303" s="158" t="s">
        <v>231</v>
      </c>
      <c r="C303" s="170">
        <v>8310</v>
      </c>
      <c r="D303" s="158" t="s">
        <v>238</v>
      </c>
    </row>
    <row r="304" spans="1:4" ht="14.25" customHeight="1">
      <c r="A304" s="153">
        <v>83</v>
      </c>
      <c r="B304" s="158" t="s">
        <v>231</v>
      </c>
      <c r="C304" s="170">
        <v>8311</v>
      </c>
      <c r="D304" s="158" t="s">
        <v>239</v>
      </c>
    </row>
    <row r="305" spans="1:4" ht="14.25" customHeight="1">
      <c r="A305" s="153">
        <v>83</v>
      </c>
      <c r="B305" s="158" t="s">
        <v>231</v>
      </c>
      <c r="C305" s="170">
        <v>8312</v>
      </c>
      <c r="D305" s="158" t="s">
        <v>240</v>
      </c>
    </row>
    <row r="306" spans="1:4" ht="14.25" customHeight="1">
      <c r="A306" s="153">
        <v>83</v>
      </c>
      <c r="B306" s="158" t="s">
        <v>231</v>
      </c>
      <c r="C306" s="170">
        <v>8313</v>
      </c>
      <c r="D306" s="158" t="s">
        <v>241</v>
      </c>
    </row>
    <row r="307" spans="1:4" ht="14.25" customHeight="1">
      <c r="A307" s="164">
        <v>83</v>
      </c>
      <c r="B307" s="156" t="s">
        <v>231</v>
      </c>
      <c r="C307" s="168">
        <v>8314</v>
      </c>
      <c r="D307" s="156" t="s">
        <v>242</v>
      </c>
    </row>
    <row r="308" spans="1:4" ht="14.25" customHeight="1">
      <c r="A308" s="177">
        <v>84</v>
      </c>
      <c r="B308" s="154" t="s">
        <v>243</v>
      </c>
      <c r="C308" s="167">
        <v>8401</v>
      </c>
      <c r="D308" s="154" t="s">
        <v>244</v>
      </c>
    </row>
    <row r="309" spans="1:4" ht="14.25" customHeight="1">
      <c r="A309" s="153">
        <v>84</v>
      </c>
      <c r="B309" s="158" t="s">
        <v>243</v>
      </c>
      <c r="C309" s="170">
        <v>8402</v>
      </c>
      <c r="D309" s="158" t="s">
        <v>245</v>
      </c>
    </row>
    <row r="310" spans="1:4" ht="14.25" customHeight="1">
      <c r="A310" s="153">
        <v>84</v>
      </c>
      <c r="B310" s="158" t="s">
        <v>243</v>
      </c>
      <c r="C310" s="170">
        <v>8403</v>
      </c>
      <c r="D310" s="158" t="s">
        <v>246</v>
      </c>
    </row>
    <row r="311" spans="1:4" ht="14.25" customHeight="1">
      <c r="A311" s="153">
        <v>84</v>
      </c>
      <c r="B311" s="158" t="s">
        <v>243</v>
      </c>
      <c r="C311" s="170">
        <v>8404</v>
      </c>
      <c r="D311" s="158" t="s">
        <v>247</v>
      </c>
    </row>
    <row r="312" spans="1:4" ht="14.25" customHeight="1">
      <c r="A312" s="153">
        <v>84</v>
      </c>
      <c r="B312" s="158" t="s">
        <v>243</v>
      </c>
      <c r="C312" s="170">
        <v>8405</v>
      </c>
      <c r="D312" s="158" t="s">
        <v>862</v>
      </c>
    </row>
    <row r="313" spans="1:4" ht="14.25" customHeight="1">
      <c r="A313" s="153">
        <v>84</v>
      </c>
      <c r="B313" s="158" t="s">
        <v>243</v>
      </c>
      <c r="C313" s="170">
        <v>8406</v>
      </c>
      <c r="D313" s="158" t="s">
        <v>248</v>
      </c>
    </row>
    <row r="314" spans="1:4" ht="14.25" customHeight="1">
      <c r="A314" s="153">
        <v>84</v>
      </c>
      <c r="B314" s="158" t="s">
        <v>243</v>
      </c>
      <c r="C314" s="170">
        <v>8407</v>
      </c>
      <c r="D314" s="158" t="s">
        <v>249</v>
      </c>
    </row>
    <row r="315" spans="1:4" ht="14.25" customHeight="1">
      <c r="A315" s="153">
        <v>84</v>
      </c>
      <c r="B315" s="158" t="s">
        <v>243</v>
      </c>
      <c r="C315" s="170">
        <v>8408</v>
      </c>
      <c r="D315" s="158" t="s">
        <v>250</v>
      </c>
    </row>
    <row r="316" spans="1:4" ht="14.25" customHeight="1">
      <c r="A316" s="153">
        <v>84</v>
      </c>
      <c r="B316" s="158" t="s">
        <v>243</v>
      </c>
      <c r="C316" s="170">
        <v>8409</v>
      </c>
      <c r="D316" s="158" t="s">
        <v>251</v>
      </c>
    </row>
    <row r="317" spans="1:4" ht="14.25" customHeight="1">
      <c r="A317" s="164">
        <v>84</v>
      </c>
      <c r="B317" s="156" t="s">
        <v>243</v>
      </c>
      <c r="C317" s="168">
        <v>8410</v>
      </c>
      <c r="D317" s="156" t="s">
        <v>252</v>
      </c>
    </row>
    <row r="318" spans="1:4" ht="14.25" customHeight="1">
      <c r="A318" s="177">
        <v>85</v>
      </c>
      <c r="B318" s="154" t="s">
        <v>253</v>
      </c>
      <c r="C318" s="167">
        <v>8501</v>
      </c>
      <c r="D318" s="154" t="s">
        <v>254</v>
      </c>
    </row>
    <row r="319" spans="1:4" ht="14.25" customHeight="1">
      <c r="A319" s="153">
        <v>85</v>
      </c>
      <c r="B319" s="158" t="s">
        <v>253</v>
      </c>
      <c r="C319" s="170">
        <v>8502</v>
      </c>
      <c r="D319" s="158" t="s">
        <v>255</v>
      </c>
    </row>
    <row r="320" spans="1:4" ht="14.25" customHeight="1">
      <c r="A320" s="153">
        <v>85</v>
      </c>
      <c r="B320" s="158" t="s">
        <v>253</v>
      </c>
      <c r="C320" s="170">
        <v>8503</v>
      </c>
      <c r="D320" s="158" t="s">
        <v>256</v>
      </c>
    </row>
    <row r="321" spans="1:4" ht="14.25" customHeight="1">
      <c r="A321" s="153">
        <v>85</v>
      </c>
      <c r="B321" s="158" t="s">
        <v>253</v>
      </c>
      <c r="C321" s="170">
        <v>8504</v>
      </c>
      <c r="D321" s="163" t="s">
        <v>828</v>
      </c>
    </row>
    <row r="322" spans="1:4" ht="14.25" customHeight="1">
      <c r="A322" s="164">
        <v>85</v>
      </c>
      <c r="B322" s="156" t="s">
        <v>253</v>
      </c>
      <c r="C322" s="168">
        <v>8505</v>
      </c>
      <c r="D322" s="156" t="s">
        <v>829</v>
      </c>
    </row>
  </sheetData>
  <sheetProtection/>
  <printOptions horizontalCentered="1"/>
  <pageMargins left="0.3937007874015748" right="0.3937007874015748" top="0.4724409448818898" bottom="0.3937007874015748" header="0.1968503937007874" footer="0.1968503937007874"/>
  <pageSetup horizontalDpi="600" verticalDpi="600" orientation="portrait" paperSize="9" r:id="rId1"/>
  <headerFooter alignWithMargins="0">
    <oddFooter>&amp;R&amp;P/&amp;N</oddFooter>
  </headerFooter>
</worksheet>
</file>

<file path=xl/worksheets/sheet2.xml><?xml version="1.0" encoding="utf-8"?>
<worksheet xmlns="http://schemas.openxmlformats.org/spreadsheetml/2006/main" xmlns:r="http://schemas.openxmlformats.org/officeDocument/2006/relationships">
  <dimension ref="A1:BT291"/>
  <sheetViews>
    <sheetView showGridLines="0" tabSelected="1" workbookViewId="0" topLeftCell="A10">
      <selection activeCell="CC22" sqref="CC22"/>
    </sheetView>
  </sheetViews>
  <sheetFormatPr defaultColWidth="1.625" defaultRowHeight="13.5"/>
  <cols>
    <col min="1" max="16384" width="1.625" style="41" customWidth="1"/>
  </cols>
  <sheetData>
    <row r="1" spans="1:72" ht="13.5">
      <c r="A1" s="38"/>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40"/>
    </row>
    <row r="2" spans="1:72" ht="18.75">
      <c r="A2" s="251" t="s">
        <v>615</v>
      </c>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c r="AS2" s="252"/>
      <c r="AT2" s="252"/>
      <c r="AU2" s="252"/>
      <c r="AV2" s="252"/>
      <c r="AW2" s="252"/>
      <c r="AX2" s="252"/>
      <c r="AY2" s="252"/>
      <c r="AZ2" s="252"/>
      <c r="BA2" s="252"/>
      <c r="BB2" s="252"/>
      <c r="BC2" s="252"/>
      <c r="BD2" s="252"/>
      <c r="BE2" s="252"/>
      <c r="BF2" s="252"/>
      <c r="BG2" s="252"/>
      <c r="BH2" s="252"/>
      <c r="BI2" s="252"/>
      <c r="BJ2" s="252"/>
      <c r="BK2" s="252"/>
      <c r="BL2" s="252"/>
      <c r="BM2" s="252"/>
      <c r="BN2" s="252"/>
      <c r="BO2" s="252"/>
      <c r="BP2" s="252"/>
      <c r="BQ2" s="252"/>
      <c r="BR2" s="252"/>
      <c r="BS2" s="252"/>
      <c r="BT2" s="253"/>
    </row>
    <row r="3" spans="1:72" ht="14.25" thickBot="1">
      <c r="A3" s="4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4"/>
    </row>
    <row r="4" ht="8.25" customHeight="1" thickBot="1"/>
    <row r="5" spans="1:72" ht="13.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7"/>
    </row>
    <row r="6" spans="1:72" ht="14.25">
      <c r="A6" s="48"/>
      <c r="B6" s="49" t="s">
        <v>399</v>
      </c>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1"/>
    </row>
    <row r="7" spans="1:72" ht="13.5">
      <c r="A7" s="48"/>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1"/>
    </row>
    <row r="8" spans="1:72" ht="13.5">
      <c r="A8" s="48"/>
      <c r="B8" s="50"/>
      <c r="C8" s="50"/>
      <c r="D8" s="50"/>
      <c r="E8" s="50"/>
      <c r="F8" s="308"/>
      <c r="G8" s="309"/>
      <c r="H8" s="309"/>
      <c r="I8" s="309"/>
      <c r="J8" s="309"/>
      <c r="K8" s="309"/>
      <c r="L8" s="310"/>
      <c r="M8" s="52" t="s">
        <v>400</v>
      </c>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1"/>
    </row>
    <row r="9" spans="1:72" ht="3.75" customHeight="1">
      <c r="A9" s="222"/>
      <c r="B9" s="223"/>
      <c r="C9" s="224"/>
      <c r="D9" s="224"/>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224"/>
      <c r="AN9" s="224"/>
      <c r="AO9" s="224"/>
      <c r="AP9" s="224"/>
      <c r="AQ9" s="224"/>
      <c r="AR9" s="224"/>
      <c r="AS9" s="224"/>
      <c r="AT9" s="224"/>
      <c r="AU9" s="224"/>
      <c r="AV9" s="224"/>
      <c r="AW9" s="224"/>
      <c r="AX9" s="224"/>
      <c r="AY9" s="224"/>
      <c r="AZ9" s="224"/>
      <c r="BA9" s="224"/>
      <c r="BB9" s="224"/>
      <c r="BC9" s="224"/>
      <c r="BD9" s="224"/>
      <c r="BE9" s="224"/>
      <c r="BF9" s="224"/>
      <c r="BG9" s="224"/>
      <c r="BH9" s="224"/>
      <c r="BI9" s="224"/>
      <c r="BJ9" s="224"/>
      <c r="BK9" s="224"/>
      <c r="BL9" s="224"/>
      <c r="BM9" s="224"/>
      <c r="BN9" s="224"/>
      <c r="BO9" s="224"/>
      <c r="BP9" s="224"/>
      <c r="BQ9" s="224"/>
      <c r="BR9" s="224"/>
      <c r="BS9" s="224"/>
      <c r="BT9" s="225"/>
    </row>
    <row r="10" spans="1:72" ht="14.25">
      <c r="A10" s="222"/>
      <c r="B10" s="223"/>
      <c r="C10" s="224"/>
      <c r="D10" s="224"/>
      <c r="E10" s="224"/>
      <c r="F10" s="326"/>
      <c r="G10" s="327"/>
      <c r="H10" s="327"/>
      <c r="I10" s="327"/>
      <c r="J10" s="327"/>
      <c r="K10" s="327"/>
      <c r="L10" s="328"/>
      <c r="M10" s="226" t="s">
        <v>948</v>
      </c>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224"/>
      <c r="AZ10" s="224"/>
      <c r="BA10" s="224"/>
      <c r="BB10" s="224"/>
      <c r="BC10" s="224"/>
      <c r="BD10" s="224"/>
      <c r="BE10" s="224"/>
      <c r="BF10" s="224"/>
      <c r="BG10" s="224"/>
      <c r="BH10" s="224"/>
      <c r="BI10" s="224"/>
      <c r="BJ10" s="224"/>
      <c r="BK10" s="224"/>
      <c r="BL10" s="224"/>
      <c r="BM10" s="224"/>
      <c r="BN10" s="224"/>
      <c r="BO10" s="224"/>
      <c r="BP10" s="224"/>
      <c r="BQ10" s="224"/>
      <c r="BR10" s="224"/>
      <c r="BS10" s="224"/>
      <c r="BT10" s="225"/>
    </row>
    <row r="11" spans="1:72" ht="13.5">
      <c r="A11" s="48"/>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1"/>
    </row>
    <row r="12" spans="1:72" ht="8.25" customHeight="1">
      <c r="A12" s="48"/>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1"/>
    </row>
    <row r="13" spans="1:72" ht="13.5">
      <c r="A13" s="48"/>
      <c r="B13" s="50"/>
      <c r="C13" s="50"/>
      <c r="D13" s="50"/>
      <c r="E13" s="50" t="s">
        <v>401</v>
      </c>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1"/>
    </row>
    <row r="14" spans="1:72" ht="8.25" customHeight="1">
      <c r="A14" s="48"/>
      <c r="B14" s="50"/>
      <c r="C14" s="50"/>
      <c r="D14" s="50"/>
      <c r="E14" s="50"/>
      <c r="F14" s="50"/>
      <c r="G14" s="50"/>
      <c r="H14" s="53"/>
      <c r="I14" s="53"/>
      <c r="J14" s="53"/>
      <c r="K14" s="53"/>
      <c r="L14" s="53"/>
      <c r="M14" s="53"/>
      <c r="N14" s="53"/>
      <c r="O14" s="53"/>
      <c r="P14" s="54"/>
      <c r="Q14" s="54"/>
      <c r="R14" s="53"/>
      <c r="S14" s="53"/>
      <c r="T14" s="53"/>
      <c r="U14" s="53"/>
      <c r="V14" s="53"/>
      <c r="W14" s="53"/>
      <c r="X14" s="53"/>
      <c r="Y14" s="53"/>
      <c r="Z14" s="53"/>
      <c r="AA14" s="53"/>
      <c r="AB14" s="54"/>
      <c r="AC14" s="53"/>
      <c r="AD14" s="53"/>
      <c r="AE14" s="53"/>
      <c r="AF14" s="53"/>
      <c r="AG14" s="53"/>
      <c r="AH14" s="53"/>
      <c r="AI14" s="53"/>
      <c r="AJ14" s="53"/>
      <c r="AK14" s="53"/>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1"/>
    </row>
    <row r="15" spans="1:72" ht="13.5">
      <c r="A15" s="48"/>
      <c r="B15" s="50"/>
      <c r="C15" s="50"/>
      <c r="D15" s="50"/>
      <c r="E15" s="50"/>
      <c r="F15" s="50"/>
      <c r="G15" s="50"/>
      <c r="H15" s="311"/>
      <c r="I15" s="312"/>
      <c r="J15" s="312"/>
      <c r="K15" s="312"/>
      <c r="L15" s="312"/>
      <c r="M15" s="312"/>
      <c r="N15" s="312"/>
      <c r="O15" s="312"/>
      <c r="P15" s="312"/>
      <c r="Q15" s="312"/>
      <c r="R15" s="312"/>
      <c r="S15" s="313"/>
      <c r="T15" s="55"/>
      <c r="U15" s="55"/>
      <c r="V15" s="55"/>
      <c r="W15" s="55"/>
      <c r="X15" s="55"/>
      <c r="Y15" s="55"/>
      <c r="Z15" s="55"/>
      <c r="AA15" s="55"/>
      <c r="AB15" s="50"/>
      <c r="AC15" s="50"/>
      <c r="AD15" s="56"/>
      <c r="AE15" s="56"/>
      <c r="AF15" s="56"/>
      <c r="AG15" s="56"/>
      <c r="AH15" s="56"/>
      <c r="AI15" s="56"/>
      <c r="AJ15" s="56"/>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1"/>
    </row>
    <row r="16" spans="1:72" ht="8.25" customHeight="1">
      <c r="A16" s="48"/>
      <c r="B16" s="50"/>
      <c r="C16" s="50"/>
      <c r="D16" s="50"/>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0"/>
      <c r="BB16" s="50"/>
      <c r="BC16" s="50"/>
      <c r="BD16" s="50"/>
      <c r="BE16" s="50"/>
      <c r="BF16" s="50"/>
      <c r="BG16" s="50"/>
      <c r="BH16" s="50"/>
      <c r="BI16" s="50"/>
      <c r="BJ16" s="50"/>
      <c r="BK16" s="50"/>
      <c r="BL16" s="50"/>
      <c r="BM16" s="50"/>
      <c r="BN16" s="50"/>
      <c r="BO16" s="50"/>
      <c r="BP16" s="50"/>
      <c r="BQ16" s="50"/>
      <c r="BR16" s="50"/>
      <c r="BS16" s="50"/>
      <c r="BT16" s="51"/>
    </row>
    <row r="17" spans="1:72" ht="8.25" customHeight="1">
      <c r="A17" s="48"/>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1"/>
    </row>
    <row r="18" spans="1:72" ht="13.5">
      <c r="A18" s="48"/>
      <c r="B18" s="50"/>
      <c r="C18" s="50"/>
      <c r="D18" s="50"/>
      <c r="E18" s="50" t="s">
        <v>402</v>
      </c>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2"/>
      <c r="AH18" s="50"/>
      <c r="AI18" s="50"/>
      <c r="AJ18" s="50" t="s">
        <v>947</v>
      </c>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1"/>
    </row>
    <row r="19" spans="1:72" ht="9" customHeight="1">
      <c r="A19" s="48"/>
      <c r="B19" s="50"/>
      <c r="C19" s="50"/>
      <c r="D19" s="50"/>
      <c r="E19" s="50"/>
      <c r="F19" s="50"/>
      <c r="G19" s="50"/>
      <c r="H19" s="220" t="s">
        <v>711</v>
      </c>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220"/>
      <c r="AK19" s="220"/>
      <c r="AL19" s="50"/>
      <c r="AM19" s="220" t="s">
        <v>943</v>
      </c>
      <c r="AN19" s="52"/>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1"/>
    </row>
    <row r="20" spans="1:72" ht="13.5">
      <c r="A20" s="48"/>
      <c r="B20" s="50"/>
      <c r="C20" s="50"/>
      <c r="D20" s="50"/>
      <c r="E20" s="50"/>
      <c r="F20" s="50"/>
      <c r="G20" s="50"/>
      <c r="H20" s="314"/>
      <c r="I20" s="315"/>
      <c r="J20" s="315"/>
      <c r="K20" s="315"/>
      <c r="L20" s="315"/>
      <c r="M20" s="315"/>
      <c r="N20" s="315"/>
      <c r="O20" s="315"/>
      <c r="P20" s="315"/>
      <c r="Q20" s="315"/>
      <c r="R20" s="315"/>
      <c r="S20" s="316"/>
      <c r="T20" s="50"/>
      <c r="U20" s="50" t="s">
        <v>403</v>
      </c>
      <c r="V20" s="50"/>
      <c r="W20" s="50"/>
      <c r="X20" s="50"/>
      <c r="Y20" s="50"/>
      <c r="Z20" s="50"/>
      <c r="AA20" s="50"/>
      <c r="AB20" s="50"/>
      <c r="AC20" s="50"/>
      <c r="AD20" s="50"/>
      <c r="AE20" s="50"/>
      <c r="AF20" s="50"/>
      <c r="AG20" s="50"/>
      <c r="AH20" s="50"/>
      <c r="AI20" s="50"/>
      <c r="AJ20" s="50"/>
      <c r="AK20" s="50"/>
      <c r="AL20" s="50"/>
      <c r="AM20" s="317"/>
      <c r="AN20" s="318"/>
      <c r="AO20" s="318"/>
      <c r="AP20" s="318"/>
      <c r="AQ20" s="318"/>
      <c r="AR20" s="318"/>
      <c r="AS20" s="318"/>
      <c r="AT20" s="318"/>
      <c r="AU20" s="318"/>
      <c r="AV20" s="318"/>
      <c r="AW20" s="318"/>
      <c r="AX20" s="318"/>
      <c r="AY20" s="318"/>
      <c r="AZ20" s="318"/>
      <c r="BA20" s="318"/>
      <c r="BB20" s="318"/>
      <c r="BC20" s="318"/>
      <c r="BD20" s="318"/>
      <c r="BE20" s="318"/>
      <c r="BF20" s="318"/>
      <c r="BG20" s="318"/>
      <c r="BH20" s="318"/>
      <c r="BI20" s="318"/>
      <c r="BJ20" s="318"/>
      <c r="BK20" s="318"/>
      <c r="BL20" s="318"/>
      <c r="BM20" s="318"/>
      <c r="BN20" s="318"/>
      <c r="BO20" s="318"/>
      <c r="BP20" s="318"/>
      <c r="BQ20" s="318"/>
      <c r="BR20" s="319"/>
      <c r="BS20" s="50"/>
      <c r="BT20" s="51"/>
    </row>
    <row r="21" spans="1:72" ht="8.25" customHeight="1">
      <c r="A21" s="48"/>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323" t="s">
        <v>944</v>
      </c>
      <c r="AN21" s="324"/>
      <c r="AO21" s="320" t="s">
        <v>945</v>
      </c>
      <c r="AP21" s="321"/>
      <c r="AQ21" s="321"/>
      <c r="AR21" s="321"/>
      <c r="AS21" s="321"/>
      <c r="AT21" s="321"/>
      <c r="AU21" s="321"/>
      <c r="AV21" s="321"/>
      <c r="AW21" s="321"/>
      <c r="AX21" s="321"/>
      <c r="AY21" s="321"/>
      <c r="AZ21" s="321"/>
      <c r="BA21" s="321"/>
      <c r="BB21" s="321"/>
      <c r="BC21" s="321"/>
      <c r="BD21" s="321"/>
      <c r="BE21" s="321"/>
      <c r="BF21" s="321"/>
      <c r="BG21" s="321"/>
      <c r="BH21" s="321"/>
      <c r="BI21" s="321"/>
      <c r="BJ21" s="321"/>
      <c r="BK21" s="321"/>
      <c r="BL21" s="321"/>
      <c r="BM21" s="321"/>
      <c r="BN21" s="321"/>
      <c r="BO21" s="321"/>
      <c r="BP21" s="321"/>
      <c r="BQ21" s="321"/>
      <c r="BR21" s="321"/>
      <c r="BS21" s="50"/>
      <c r="BT21" s="51"/>
    </row>
    <row r="22" spans="1:72" ht="13.5">
      <c r="A22" s="48"/>
      <c r="B22" s="50"/>
      <c r="C22" s="50"/>
      <c r="D22" s="50"/>
      <c r="E22" s="50" t="s">
        <v>404</v>
      </c>
      <c r="F22" s="50"/>
      <c r="G22" s="50"/>
      <c r="H22" s="50"/>
      <c r="I22" s="50"/>
      <c r="J22" s="50"/>
      <c r="K22" s="50"/>
      <c r="L22" s="50"/>
      <c r="M22" s="50"/>
      <c r="N22" s="50"/>
      <c r="O22" s="50"/>
      <c r="P22" s="220" t="s">
        <v>712</v>
      </c>
      <c r="Q22" s="50"/>
      <c r="R22" s="50"/>
      <c r="S22" s="50"/>
      <c r="T22" s="50"/>
      <c r="U22" s="50"/>
      <c r="V22" s="50"/>
      <c r="W22" s="50"/>
      <c r="X22" s="50"/>
      <c r="Y22" s="50"/>
      <c r="Z22" s="50"/>
      <c r="AA22" s="50"/>
      <c r="AB22" s="50"/>
      <c r="AC22" s="50"/>
      <c r="AD22" s="50"/>
      <c r="AE22" s="50"/>
      <c r="AF22" s="50"/>
      <c r="AG22" s="50"/>
      <c r="AH22" s="50"/>
      <c r="AI22" s="50"/>
      <c r="AJ22" s="50"/>
      <c r="AK22" s="50"/>
      <c r="AL22" s="50"/>
      <c r="AM22" s="325"/>
      <c r="AN22" s="325"/>
      <c r="AO22" s="322"/>
      <c r="AP22" s="322"/>
      <c r="AQ22" s="322"/>
      <c r="AR22" s="322"/>
      <c r="AS22" s="322"/>
      <c r="AT22" s="322"/>
      <c r="AU22" s="322"/>
      <c r="AV22" s="322"/>
      <c r="AW22" s="322"/>
      <c r="AX22" s="322"/>
      <c r="AY22" s="322"/>
      <c r="AZ22" s="322"/>
      <c r="BA22" s="322"/>
      <c r="BB22" s="322"/>
      <c r="BC22" s="322"/>
      <c r="BD22" s="322"/>
      <c r="BE22" s="322"/>
      <c r="BF22" s="322"/>
      <c r="BG22" s="322"/>
      <c r="BH22" s="322"/>
      <c r="BI22" s="322"/>
      <c r="BJ22" s="322"/>
      <c r="BK22" s="322"/>
      <c r="BL22" s="322"/>
      <c r="BM22" s="322"/>
      <c r="BN22" s="322"/>
      <c r="BO22" s="322"/>
      <c r="BP22" s="322"/>
      <c r="BQ22" s="322"/>
      <c r="BR22" s="322"/>
      <c r="BS22" s="50"/>
      <c r="BT22" s="51"/>
    </row>
    <row r="23" spans="1:72" ht="3.75" customHeight="1">
      <c r="A23" s="48"/>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325"/>
      <c r="AN23" s="325"/>
      <c r="AO23" s="322"/>
      <c r="AP23" s="322"/>
      <c r="AQ23" s="322"/>
      <c r="AR23" s="322"/>
      <c r="AS23" s="322"/>
      <c r="AT23" s="322"/>
      <c r="AU23" s="322"/>
      <c r="AV23" s="322"/>
      <c r="AW23" s="322"/>
      <c r="AX23" s="322"/>
      <c r="AY23" s="322"/>
      <c r="AZ23" s="322"/>
      <c r="BA23" s="322"/>
      <c r="BB23" s="322"/>
      <c r="BC23" s="322"/>
      <c r="BD23" s="322"/>
      <c r="BE23" s="322"/>
      <c r="BF23" s="322"/>
      <c r="BG23" s="322"/>
      <c r="BH23" s="322"/>
      <c r="BI23" s="322"/>
      <c r="BJ23" s="322"/>
      <c r="BK23" s="322"/>
      <c r="BL23" s="322"/>
      <c r="BM23" s="322"/>
      <c r="BN23" s="322"/>
      <c r="BO23" s="322"/>
      <c r="BP23" s="322"/>
      <c r="BQ23" s="322"/>
      <c r="BR23" s="322"/>
      <c r="BS23" s="50"/>
      <c r="BT23" s="51"/>
    </row>
    <row r="24" spans="1:72" ht="13.5">
      <c r="A24" s="48"/>
      <c r="B24" s="50"/>
      <c r="C24" s="50"/>
      <c r="D24" s="50"/>
      <c r="E24" s="50"/>
      <c r="F24" s="50"/>
      <c r="G24" s="50"/>
      <c r="H24" s="314"/>
      <c r="I24" s="315"/>
      <c r="J24" s="315"/>
      <c r="K24" s="315"/>
      <c r="L24" s="315"/>
      <c r="M24" s="315"/>
      <c r="N24" s="316"/>
      <c r="O24" s="135"/>
      <c r="P24" s="50" t="s">
        <v>405</v>
      </c>
      <c r="Q24" s="135"/>
      <c r="R24" s="135"/>
      <c r="S24" s="135"/>
      <c r="T24" s="135"/>
      <c r="U24" s="50"/>
      <c r="V24" s="50"/>
      <c r="W24" s="50"/>
      <c r="X24" s="50"/>
      <c r="Y24" s="50"/>
      <c r="Z24" s="50"/>
      <c r="AA24" s="50"/>
      <c r="AB24" s="50"/>
      <c r="AC24" s="50"/>
      <c r="AD24" s="50"/>
      <c r="AE24" s="50"/>
      <c r="AF24" s="50"/>
      <c r="AG24" s="50"/>
      <c r="AH24" s="50"/>
      <c r="AI24" s="50"/>
      <c r="AJ24" s="50"/>
      <c r="AK24" s="50"/>
      <c r="AL24" s="50"/>
      <c r="AM24" s="325"/>
      <c r="AN24" s="325"/>
      <c r="AO24" s="322"/>
      <c r="AP24" s="322"/>
      <c r="AQ24" s="322"/>
      <c r="AR24" s="322"/>
      <c r="AS24" s="322"/>
      <c r="AT24" s="322"/>
      <c r="AU24" s="322"/>
      <c r="AV24" s="322"/>
      <c r="AW24" s="322"/>
      <c r="AX24" s="322"/>
      <c r="AY24" s="322"/>
      <c r="AZ24" s="322"/>
      <c r="BA24" s="322"/>
      <c r="BB24" s="322"/>
      <c r="BC24" s="322"/>
      <c r="BD24" s="322"/>
      <c r="BE24" s="322"/>
      <c r="BF24" s="322"/>
      <c r="BG24" s="322"/>
      <c r="BH24" s="322"/>
      <c r="BI24" s="322"/>
      <c r="BJ24" s="322"/>
      <c r="BK24" s="322"/>
      <c r="BL24" s="322"/>
      <c r="BM24" s="322"/>
      <c r="BN24" s="322"/>
      <c r="BO24" s="322"/>
      <c r="BP24" s="322"/>
      <c r="BQ24" s="322"/>
      <c r="BR24" s="322"/>
      <c r="BS24" s="50"/>
      <c r="BT24" s="51"/>
    </row>
    <row r="25" spans="1:72" ht="8.25" customHeight="1">
      <c r="A25" s="48"/>
      <c r="B25" s="50"/>
      <c r="C25" s="50"/>
      <c r="D25" s="50"/>
      <c r="E25" s="50"/>
      <c r="F25" s="50"/>
      <c r="G25" s="50"/>
      <c r="H25" s="56"/>
      <c r="I25" s="56"/>
      <c r="J25" s="56"/>
      <c r="K25" s="56"/>
      <c r="L25" s="56"/>
      <c r="M25" s="56"/>
      <c r="N25" s="56"/>
      <c r="O25" s="56"/>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1"/>
    </row>
    <row r="26" spans="1:72" ht="13.5">
      <c r="A26" s="48"/>
      <c r="B26" s="50"/>
      <c r="C26" s="50"/>
      <c r="D26" s="50"/>
      <c r="E26" s="50" t="s">
        <v>406</v>
      </c>
      <c r="F26" s="50"/>
      <c r="G26" s="50"/>
      <c r="H26" s="50"/>
      <c r="I26" s="50"/>
      <c r="J26" s="58"/>
      <c r="K26" s="221" t="s">
        <v>713</v>
      </c>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4" t="s">
        <v>407</v>
      </c>
      <c r="BE26" s="54"/>
      <c r="BF26" s="54"/>
      <c r="BG26" s="54"/>
      <c r="BH26" s="54"/>
      <c r="BI26" s="54"/>
      <c r="BJ26" s="54"/>
      <c r="BK26" s="54"/>
      <c r="BL26" s="235">
        <f>ROUNDUP(LENB(H28)/2,0)</f>
        <v>0</v>
      </c>
      <c r="BM26" s="235"/>
      <c r="BN26" s="235"/>
      <c r="BO26" s="54" t="s">
        <v>714</v>
      </c>
      <c r="BP26" s="50"/>
      <c r="BQ26" s="54"/>
      <c r="BR26" s="54"/>
      <c r="BS26" s="50"/>
      <c r="BT26" s="51"/>
    </row>
    <row r="27" spans="1:72" ht="3.75" customHeight="1">
      <c r="A27" s="48"/>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1"/>
    </row>
    <row r="28" spans="1:72" ht="13.5">
      <c r="A28" s="48"/>
      <c r="B28" s="50"/>
      <c r="C28" s="50"/>
      <c r="D28" s="50"/>
      <c r="E28" s="50"/>
      <c r="F28" s="50"/>
      <c r="G28" s="50"/>
      <c r="H28" s="329"/>
      <c r="I28" s="330"/>
      <c r="J28" s="330"/>
      <c r="K28" s="330"/>
      <c r="L28" s="330"/>
      <c r="M28" s="330"/>
      <c r="N28" s="330"/>
      <c r="O28" s="330"/>
      <c r="P28" s="330"/>
      <c r="Q28" s="330"/>
      <c r="R28" s="330"/>
      <c r="S28" s="330"/>
      <c r="T28" s="330"/>
      <c r="U28" s="330"/>
      <c r="V28" s="330"/>
      <c r="W28" s="330"/>
      <c r="X28" s="330"/>
      <c r="Y28" s="330"/>
      <c r="Z28" s="330"/>
      <c r="AA28" s="330"/>
      <c r="AB28" s="330"/>
      <c r="AC28" s="330"/>
      <c r="AD28" s="330"/>
      <c r="AE28" s="330"/>
      <c r="AF28" s="330"/>
      <c r="AG28" s="330"/>
      <c r="AH28" s="330"/>
      <c r="AI28" s="330"/>
      <c r="AJ28" s="330"/>
      <c r="AK28" s="330"/>
      <c r="AL28" s="330"/>
      <c r="AM28" s="330"/>
      <c r="AN28" s="330"/>
      <c r="AO28" s="330"/>
      <c r="AP28" s="330"/>
      <c r="AQ28" s="330"/>
      <c r="AR28" s="330"/>
      <c r="AS28" s="330"/>
      <c r="AT28" s="330"/>
      <c r="AU28" s="330"/>
      <c r="AV28" s="330"/>
      <c r="AW28" s="330"/>
      <c r="AX28" s="330"/>
      <c r="AY28" s="330"/>
      <c r="AZ28" s="330"/>
      <c r="BA28" s="330"/>
      <c r="BB28" s="330"/>
      <c r="BC28" s="330"/>
      <c r="BD28" s="330"/>
      <c r="BE28" s="330"/>
      <c r="BF28" s="330"/>
      <c r="BG28" s="330"/>
      <c r="BH28" s="330"/>
      <c r="BI28" s="330"/>
      <c r="BJ28" s="330"/>
      <c r="BK28" s="330"/>
      <c r="BL28" s="330"/>
      <c r="BM28" s="330"/>
      <c r="BN28" s="330"/>
      <c r="BO28" s="330"/>
      <c r="BP28" s="330"/>
      <c r="BQ28" s="330"/>
      <c r="BR28" s="331"/>
      <c r="BS28" s="50"/>
      <c r="BT28" s="51"/>
    </row>
    <row r="29" spans="1:72" ht="13.5">
      <c r="A29" s="48"/>
      <c r="B29" s="50"/>
      <c r="C29" s="50"/>
      <c r="D29" s="50"/>
      <c r="E29" s="50"/>
      <c r="F29" s="50"/>
      <c r="G29" s="50"/>
      <c r="H29" s="332"/>
      <c r="I29" s="333"/>
      <c r="J29" s="333"/>
      <c r="K29" s="333"/>
      <c r="L29" s="333"/>
      <c r="M29" s="333"/>
      <c r="N29" s="333"/>
      <c r="O29" s="333"/>
      <c r="P29" s="333"/>
      <c r="Q29" s="333"/>
      <c r="R29" s="333"/>
      <c r="S29" s="333"/>
      <c r="T29" s="333"/>
      <c r="U29" s="333"/>
      <c r="V29" s="333"/>
      <c r="W29" s="333"/>
      <c r="X29" s="333"/>
      <c r="Y29" s="333"/>
      <c r="Z29" s="333"/>
      <c r="AA29" s="333"/>
      <c r="AB29" s="333"/>
      <c r="AC29" s="333"/>
      <c r="AD29" s="333"/>
      <c r="AE29" s="333"/>
      <c r="AF29" s="333"/>
      <c r="AG29" s="333"/>
      <c r="AH29" s="333"/>
      <c r="AI29" s="333"/>
      <c r="AJ29" s="333"/>
      <c r="AK29" s="333"/>
      <c r="AL29" s="333"/>
      <c r="AM29" s="333"/>
      <c r="AN29" s="333"/>
      <c r="AO29" s="333"/>
      <c r="AP29" s="333"/>
      <c r="AQ29" s="333"/>
      <c r="AR29" s="333"/>
      <c r="AS29" s="333"/>
      <c r="AT29" s="333"/>
      <c r="AU29" s="333"/>
      <c r="AV29" s="333"/>
      <c r="AW29" s="333"/>
      <c r="AX29" s="333"/>
      <c r="AY29" s="333"/>
      <c r="AZ29" s="333"/>
      <c r="BA29" s="333"/>
      <c r="BB29" s="333"/>
      <c r="BC29" s="333"/>
      <c r="BD29" s="333"/>
      <c r="BE29" s="333"/>
      <c r="BF29" s="333"/>
      <c r="BG29" s="333"/>
      <c r="BH29" s="333"/>
      <c r="BI29" s="333"/>
      <c r="BJ29" s="333"/>
      <c r="BK29" s="333"/>
      <c r="BL29" s="333"/>
      <c r="BM29" s="333"/>
      <c r="BN29" s="333"/>
      <c r="BO29" s="333"/>
      <c r="BP29" s="333"/>
      <c r="BQ29" s="333"/>
      <c r="BR29" s="334"/>
      <c r="BS29" s="50"/>
      <c r="BT29" s="51"/>
    </row>
    <row r="30" spans="1:72" ht="13.5">
      <c r="A30" s="48"/>
      <c r="B30" s="50"/>
      <c r="C30" s="50"/>
      <c r="D30" s="50"/>
      <c r="E30" s="50"/>
      <c r="F30" s="50"/>
      <c r="G30" s="50"/>
      <c r="H30" s="332"/>
      <c r="I30" s="333"/>
      <c r="J30" s="333"/>
      <c r="K30" s="333"/>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M30" s="333"/>
      <c r="AN30" s="333"/>
      <c r="AO30" s="333"/>
      <c r="AP30" s="333"/>
      <c r="AQ30" s="333"/>
      <c r="AR30" s="333"/>
      <c r="AS30" s="333"/>
      <c r="AT30" s="333"/>
      <c r="AU30" s="333"/>
      <c r="AV30" s="333"/>
      <c r="AW30" s="333"/>
      <c r="AX30" s="333"/>
      <c r="AY30" s="333"/>
      <c r="AZ30" s="333"/>
      <c r="BA30" s="333"/>
      <c r="BB30" s="333"/>
      <c r="BC30" s="333"/>
      <c r="BD30" s="333"/>
      <c r="BE30" s="333"/>
      <c r="BF30" s="333"/>
      <c r="BG30" s="333"/>
      <c r="BH30" s="333"/>
      <c r="BI30" s="333"/>
      <c r="BJ30" s="333"/>
      <c r="BK30" s="333"/>
      <c r="BL30" s="333"/>
      <c r="BM30" s="333"/>
      <c r="BN30" s="333"/>
      <c r="BO30" s="333"/>
      <c r="BP30" s="333"/>
      <c r="BQ30" s="333"/>
      <c r="BR30" s="334"/>
      <c r="BS30" s="50"/>
      <c r="BT30" s="51"/>
    </row>
    <row r="31" spans="1:72" ht="13.5">
      <c r="A31" s="48"/>
      <c r="B31" s="50"/>
      <c r="C31" s="50"/>
      <c r="D31" s="50"/>
      <c r="E31" s="50"/>
      <c r="F31" s="50"/>
      <c r="G31" s="50"/>
      <c r="H31" s="332"/>
      <c r="I31" s="333"/>
      <c r="J31" s="333"/>
      <c r="K31" s="333"/>
      <c r="L31" s="333"/>
      <c r="M31" s="333"/>
      <c r="N31" s="333"/>
      <c r="O31" s="333"/>
      <c r="P31" s="333"/>
      <c r="Q31" s="333"/>
      <c r="R31" s="333"/>
      <c r="S31" s="333"/>
      <c r="T31" s="333"/>
      <c r="U31" s="333"/>
      <c r="V31" s="333"/>
      <c r="W31" s="333"/>
      <c r="X31" s="333"/>
      <c r="Y31" s="333"/>
      <c r="Z31" s="333"/>
      <c r="AA31" s="333"/>
      <c r="AB31" s="333"/>
      <c r="AC31" s="333"/>
      <c r="AD31" s="333"/>
      <c r="AE31" s="333"/>
      <c r="AF31" s="333"/>
      <c r="AG31" s="333"/>
      <c r="AH31" s="333"/>
      <c r="AI31" s="333"/>
      <c r="AJ31" s="333"/>
      <c r="AK31" s="333"/>
      <c r="AL31" s="333"/>
      <c r="AM31" s="333"/>
      <c r="AN31" s="333"/>
      <c r="AO31" s="333"/>
      <c r="AP31" s="333"/>
      <c r="AQ31" s="333"/>
      <c r="AR31" s="333"/>
      <c r="AS31" s="333"/>
      <c r="AT31" s="333"/>
      <c r="AU31" s="333"/>
      <c r="AV31" s="333"/>
      <c r="AW31" s="333"/>
      <c r="AX31" s="333"/>
      <c r="AY31" s="333"/>
      <c r="AZ31" s="333"/>
      <c r="BA31" s="333"/>
      <c r="BB31" s="333"/>
      <c r="BC31" s="333"/>
      <c r="BD31" s="333"/>
      <c r="BE31" s="333"/>
      <c r="BF31" s="333"/>
      <c r="BG31" s="333"/>
      <c r="BH31" s="333"/>
      <c r="BI31" s="333"/>
      <c r="BJ31" s="333"/>
      <c r="BK31" s="333"/>
      <c r="BL31" s="333"/>
      <c r="BM31" s="333"/>
      <c r="BN31" s="333"/>
      <c r="BO31" s="333"/>
      <c r="BP31" s="333"/>
      <c r="BQ31" s="333"/>
      <c r="BR31" s="334"/>
      <c r="BS31" s="50"/>
      <c r="BT31" s="51"/>
    </row>
    <row r="32" spans="1:72" ht="13.5">
      <c r="A32" s="48"/>
      <c r="B32" s="50"/>
      <c r="C32" s="50"/>
      <c r="D32" s="50"/>
      <c r="E32" s="50"/>
      <c r="F32" s="50"/>
      <c r="G32" s="50"/>
      <c r="H32" s="332"/>
      <c r="I32" s="333"/>
      <c r="J32" s="333"/>
      <c r="K32" s="333"/>
      <c r="L32" s="333"/>
      <c r="M32" s="333"/>
      <c r="N32" s="333"/>
      <c r="O32" s="333"/>
      <c r="P32" s="333"/>
      <c r="Q32" s="333"/>
      <c r="R32" s="333"/>
      <c r="S32" s="333"/>
      <c r="T32" s="333"/>
      <c r="U32" s="333"/>
      <c r="V32" s="333"/>
      <c r="W32" s="333"/>
      <c r="X32" s="333"/>
      <c r="Y32" s="333"/>
      <c r="Z32" s="333"/>
      <c r="AA32" s="333"/>
      <c r="AB32" s="333"/>
      <c r="AC32" s="333"/>
      <c r="AD32" s="333"/>
      <c r="AE32" s="333"/>
      <c r="AF32" s="333"/>
      <c r="AG32" s="333"/>
      <c r="AH32" s="333"/>
      <c r="AI32" s="333"/>
      <c r="AJ32" s="333"/>
      <c r="AK32" s="333"/>
      <c r="AL32" s="333"/>
      <c r="AM32" s="333"/>
      <c r="AN32" s="333"/>
      <c r="AO32" s="333"/>
      <c r="AP32" s="333"/>
      <c r="AQ32" s="333"/>
      <c r="AR32" s="333"/>
      <c r="AS32" s="333"/>
      <c r="AT32" s="333"/>
      <c r="AU32" s="333"/>
      <c r="AV32" s="333"/>
      <c r="AW32" s="333"/>
      <c r="AX32" s="333"/>
      <c r="AY32" s="333"/>
      <c r="AZ32" s="333"/>
      <c r="BA32" s="333"/>
      <c r="BB32" s="333"/>
      <c r="BC32" s="333"/>
      <c r="BD32" s="333"/>
      <c r="BE32" s="333"/>
      <c r="BF32" s="333"/>
      <c r="BG32" s="333"/>
      <c r="BH32" s="333"/>
      <c r="BI32" s="333"/>
      <c r="BJ32" s="333"/>
      <c r="BK32" s="333"/>
      <c r="BL32" s="333"/>
      <c r="BM32" s="333"/>
      <c r="BN32" s="333"/>
      <c r="BO32" s="333"/>
      <c r="BP32" s="333"/>
      <c r="BQ32" s="333"/>
      <c r="BR32" s="334"/>
      <c r="BS32" s="50"/>
      <c r="BT32" s="51"/>
    </row>
    <row r="33" spans="1:72" ht="13.5">
      <c r="A33" s="48"/>
      <c r="B33" s="50"/>
      <c r="C33" s="50"/>
      <c r="D33" s="50"/>
      <c r="E33" s="50"/>
      <c r="F33" s="50"/>
      <c r="G33" s="50"/>
      <c r="H33" s="332"/>
      <c r="I33" s="333"/>
      <c r="J33" s="333"/>
      <c r="K33" s="333"/>
      <c r="L33" s="333"/>
      <c r="M33" s="333"/>
      <c r="N33" s="333"/>
      <c r="O33" s="333"/>
      <c r="P33" s="333"/>
      <c r="Q33" s="333"/>
      <c r="R33" s="333"/>
      <c r="S33" s="333"/>
      <c r="T33" s="333"/>
      <c r="U33" s="333"/>
      <c r="V33" s="333"/>
      <c r="W33" s="333"/>
      <c r="X33" s="333"/>
      <c r="Y33" s="333"/>
      <c r="Z33" s="333"/>
      <c r="AA33" s="333"/>
      <c r="AB33" s="333"/>
      <c r="AC33" s="333"/>
      <c r="AD33" s="333"/>
      <c r="AE33" s="333"/>
      <c r="AF33" s="333"/>
      <c r="AG33" s="333"/>
      <c r="AH33" s="333"/>
      <c r="AI33" s="333"/>
      <c r="AJ33" s="333"/>
      <c r="AK33" s="333"/>
      <c r="AL33" s="333"/>
      <c r="AM33" s="333"/>
      <c r="AN33" s="333"/>
      <c r="AO33" s="333"/>
      <c r="AP33" s="333"/>
      <c r="AQ33" s="333"/>
      <c r="AR33" s="333"/>
      <c r="AS33" s="333"/>
      <c r="AT33" s="333"/>
      <c r="AU33" s="333"/>
      <c r="AV33" s="333"/>
      <c r="AW33" s="333"/>
      <c r="AX33" s="333"/>
      <c r="AY33" s="333"/>
      <c r="AZ33" s="333"/>
      <c r="BA33" s="333"/>
      <c r="BB33" s="333"/>
      <c r="BC33" s="333"/>
      <c r="BD33" s="333"/>
      <c r="BE33" s="333"/>
      <c r="BF33" s="333"/>
      <c r="BG33" s="333"/>
      <c r="BH33" s="333"/>
      <c r="BI33" s="333"/>
      <c r="BJ33" s="333"/>
      <c r="BK33" s="333"/>
      <c r="BL33" s="333"/>
      <c r="BM33" s="333"/>
      <c r="BN33" s="333"/>
      <c r="BO33" s="333"/>
      <c r="BP33" s="333"/>
      <c r="BQ33" s="333"/>
      <c r="BR33" s="334"/>
      <c r="BS33" s="50"/>
      <c r="BT33" s="51"/>
    </row>
    <row r="34" spans="1:72" ht="13.5">
      <c r="A34" s="48"/>
      <c r="B34" s="50"/>
      <c r="C34" s="50"/>
      <c r="D34" s="50"/>
      <c r="E34" s="50"/>
      <c r="F34" s="50"/>
      <c r="G34" s="50"/>
      <c r="H34" s="332"/>
      <c r="I34" s="333"/>
      <c r="J34" s="333"/>
      <c r="K34" s="333"/>
      <c r="L34" s="333"/>
      <c r="M34" s="333"/>
      <c r="N34" s="333"/>
      <c r="O34" s="333"/>
      <c r="P34" s="333"/>
      <c r="Q34" s="333"/>
      <c r="R34" s="333"/>
      <c r="S34" s="333"/>
      <c r="T34" s="333"/>
      <c r="U34" s="333"/>
      <c r="V34" s="333"/>
      <c r="W34" s="333"/>
      <c r="X34" s="333"/>
      <c r="Y34" s="333"/>
      <c r="Z34" s="333"/>
      <c r="AA34" s="333"/>
      <c r="AB34" s="333"/>
      <c r="AC34" s="333"/>
      <c r="AD34" s="333"/>
      <c r="AE34" s="333"/>
      <c r="AF34" s="333"/>
      <c r="AG34" s="333"/>
      <c r="AH34" s="333"/>
      <c r="AI34" s="333"/>
      <c r="AJ34" s="333"/>
      <c r="AK34" s="333"/>
      <c r="AL34" s="333"/>
      <c r="AM34" s="333"/>
      <c r="AN34" s="333"/>
      <c r="AO34" s="333"/>
      <c r="AP34" s="333"/>
      <c r="AQ34" s="333"/>
      <c r="AR34" s="333"/>
      <c r="AS34" s="333"/>
      <c r="AT34" s="333"/>
      <c r="AU34" s="333"/>
      <c r="AV34" s="333"/>
      <c r="AW34" s="333"/>
      <c r="AX34" s="333"/>
      <c r="AY34" s="333"/>
      <c r="AZ34" s="333"/>
      <c r="BA34" s="333"/>
      <c r="BB34" s="333"/>
      <c r="BC34" s="333"/>
      <c r="BD34" s="333"/>
      <c r="BE34" s="333"/>
      <c r="BF34" s="333"/>
      <c r="BG34" s="333"/>
      <c r="BH34" s="333"/>
      <c r="BI34" s="333"/>
      <c r="BJ34" s="333"/>
      <c r="BK34" s="333"/>
      <c r="BL34" s="333"/>
      <c r="BM34" s="333"/>
      <c r="BN34" s="333"/>
      <c r="BO34" s="333"/>
      <c r="BP34" s="333"/>
      <c r="BQ34" s="333"/>
      <c r="BR34" s="334"/>
      <c r="BS34" s="50"/>
      <c r="BT34" s="51"/>
    </row>
    <row r="35" spans="1:72" ht="13.5">
      <c r="A35" s="48"/>
      <c r="B35" s="50"/>
      <c r="C35" s="50"/>
      <c r="D35" s="50"/>
      <c r="E35" s="50"/>
      <c r="F35" s="50"/>
      <c r="G35" s="50"/>
      <c r="H35" s="332"/>
      <c r="I35" s="333"/>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c r="AL35" s="333"/>
      <c r="AM35" s="333"/>
      <c r="AN35" s="333"/>
      <c r="AO35" s="333"/>
      <c r="AP35" s="333"/>
      <c r="AQ35" s="333"/>
      <c r="AR35" s="333"/>
      <c r="AS35" s="333"/>
      <c r="AT35" s="333"/>
      <c r="AU35" s="333"/>
      <c r="AV35" s="333"/>
      <c r="AW35" s="333"/>
      <c r="AX35" s="333"/>
      <c r="AY35" s="333"/>
      <c r="AZ35" s="333"/>
      <c r="BA35" s="333"/>
      <c r="BB35" s="333"/>
      <c r="BC35" s="333"/>
      <c r="BD35" s="333"/>
      <c r="BE35" s="333"/>
      <c r="BF35" s="333"/>
      <c r="BG35" s="333"/>
      <c r="BH35" s="333"/>
      <c r="BI35" s="333"/>
      <c r="BJ35" s="333"/>
      <c r="BK35" s="333"/>
      <c r="BL35" s="333"/>
      <c r="BM35" s="333"/>
      <c r="BN35" s="333"/>
      <c r="BO35" s="333"/>
      <c r="BP35" s="333"/>
      <c r="BQ35" s="333"/>
      <c r="BR35" s="334"/>
      <c r="BS35" s="50"/>
      <c r="BT35" s="51"/>
    </row>
    <row r="36" spans="1:72" ht="13.5">
      <c r="A36" s="48"/>
      <c r="B36" s="50"/>
      <c r="C36" s="50"/>
      <c r="D36" s="50"/>
      <c r="E36" s="50"/>
      <c r="F36" s="50"/>
      <c r="G36" s="50"/>
      <c r="H36" s="332"/>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3"/>
      <c r="AF36" s="333"/>
      <c r="AG36" s="333"/>
      <c r="AH36" s="333"/>
      <c r="AI36" s="333"/>
      <c r="AJ36" s="333"/>
      <c r="AK36" s="333"/>
      <c r="AL36" s="333"/>
      <c r="AM36" s="333"/>
      <c r="AN36" s="333"/>
      <c r="AO36" s="333"/>
      <c r="AP36" s="333"/>
      <c r="AQ36" s="333"/>
      <c r="AR36" s="333"/>
      <c r="AS36" s="333"/>
      <c r="AT36" s="333"/>
      <c r="AU36" s="333"/>
      <c r="AV36" s="333"/>
      <c r="AW36" s="333"/>
      <c r="AX36" s="333"/>
      <c r="AY36" s="333"/>
      <c r="AZ36" s="333"/>
      <c r="BA36" s="333"/>
      <c r="BB36" s="333"/>
      <c r="BC36" s="333"/>
      <c r="BD36" s="333"/>
      <c r="BE36" s="333"/>
      <c r="BF36" s="333"/>
      <c r="BG36" s="333"/>
      <c r="BH36" s="333"/>
      <c r="BI36" s="333"/>
      <c r="BJ36" s="333"/>
      <c r="BK36" s="333"/>
      <c r="BL36" s="333"/>
      <c r="BM36" s="333"/>
      <c r="BN36" s="333"/>
      <c r="BO36" s="333"/>
      <c r="BP36" s="333"/>
      <c r="BQ36" s="333"/>
      <c r="BR36" s="334"/>
      <c r="BS36" s="50"/>
      <c r="BT36" s="51"/>
    </row>
    <row r="37" spans="1:72" ht="13.5">
      <c r="A37" s="48"/>
      <c r="B37" s="50"/>
      <c r="C37" s="50"/>
      <c r="D37" s="50"/>
      <c r="E37" s="50"/>
      <c r="F37" s="50"/>
      <c r="G37" s="50"/>
      <c r="H37" s="335"/>
      <c r="I37" s="336"/>
      <c r="J37" s="336"/>
      <c r="K37" s="336"/>
      <c r="L37" s="336"/>
      <c r="M37" s="336"/>
      <c r="N37" s="336"/>
      <c r="O37" s="336"/>
      <c r="P37" s="336"/>
      <c r="Q37" s="336"/>
      <c r="R37" s="336"/>
      <c r="S37" s="336"/>
      <c r="T37" s="336"/>
      <c r="U37" s="336"/>
      <c r="V37" s="336"/>
      <c r="W37" s="336"/>
      <c r="X37" s="336"/>
      <c r="Y37" s="336"/>
      <c r="Z37" s="336"/>
      <c r="AA37" s="336"/>
      <c r="AB37" s="336"/>
      <c r="AC37" s="336"/>
      <c r="AD37" s="336"/>
      <c r="AE37" s="336"/>
      <c r="AF37" s="336"/>
      <c r="AG37" s="336"/>
      <c r="AH37" s="336"/>
      <c r="AI37" s="336"/>
      <c r="AJ37" s="336"/>
      <c r="AK37" s="336"/>
      <c r="AL37" s="336"/>
      <c r="AM37" s="336"/>
      <c r="AN37" s="336"/>
      <c r="AO37" s="336"/>
      <c r="AP37" s="336"/>
      <c r="AQ37" s="336"/>
      <c r="AR37" s="336"/>
      <c r="AS37" s="336"/>
      <c r="AT37" s="336"/>
      <c r="AU37" s="336"/>
      <c r="AV37" s="336"/>
      <c r="AW37" s="336"/>
      <c r="AX37" s="336"/>
      <c r="AY37" s="336"/>
      <c r="AZ37" s="336"/>
      <c r="BA37" s="336"/>
      <c r="BB37" s="336"/>
      <c r="BC37" s="336"/>
      <c r="BD37" s="336"/>
      <c r="BE37" s="336"/>
      <c r="BF37" s="336"/>
      <c r="BG37" s="336"/>
      <c r="BH37" s="336"/>
      <c r="BI37" s="336"/>
      <c r="BJ37" s="336"/>
      <c r="BK37" s="336"/>
      <c r="BL37" s="336"/>
      <c r="BM37" s="336"/>
      <c r="BN37" s="336"/>
      <c r="BO37" s="336"/>
      <c r="BP37" s="336"/>
      <c r="BQ37" s="336"/>
      <c r="BR37" s="337"/>
      <c r="BS37" s="50"/>
      <c r="BT37" s="51"/>
    </row>
    <row r="38" spans="1:72" ht="14.25" thickBot="1">
      <c r="A38" s="60"/>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2"/>
    </row>
    <row r="39" ht="8.25" customHeight="1" thickBot="1"/>
    <row r="40" spans="1:72" ht="13.5">
      <c r="A40" s="63"/>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5"/>
    </row>
    <row r="41" spans="1:72" ht="14.25">
      <c r="A41" s="66"/>
      <c r="B41" s="67" t="s">
        <v>408</v>
      </c>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68"/>
      <c r="BP41" s="68"/>
      <c r="BQ41" s="68"/>
      <c r="BR41" s="68"/>
      <c r="BS41" s="68"/>
      <c r="BT41" s="69"/>
    </row>
    <row r="42" spans="1:72" ht="14.25">
      <c r="A42" s="66"/>
      <c r="B42" s="67"/>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8"/>
      <c r="BR42" s="68"/>
      <c r="BS42" s="68"/>
      <c r="BT42" s="69"/>
    </row>
    <row r="43" spans="1:72" ht="14.25">
      <c r="A43" s="66"/>
      <c r="B43" s="67"/>
      <c r="C43" s="68"/>
      <c r="D43" s="68"/>
      <c r="E43" s="68"/>
      <c r="F43" s="308"/>
      <c r="G43" s="309"/>
      <c r="H43" s="309"/>
      <c r="I43" s="309"/>
      <c r="J43" s="309"/>
      <c r="K43" s="309"/>
      <c r="L43" s="310"/>
      <c r="M43" s="70" t="s">
        <v>400</v>
      </c>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68"/>
      <c r="BM43" s="68"/>
      <c r="BN43" s="68"/>
      <c r="BO43" s="68"/>
      <c r="BP43" s="68"/>
      <c r="BQ43" s="68"/>
      <c r="BR43" s="68"/>
      <c r="BS43" s="68"/>
      <c r="BT43" s="69"/>
    </row>
    <row r="44" spans="1:72" ht="3.75" customHeight="1">
      <c r="A44" s="66"/>
      <c r="B44" s="67"/>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8"/>
      <c r="BR44" s="68"/>
      <c r="BS44" s="68"/>
      <c r="BT44" s="69"/>
    </row>
    <row r="45" spans="1:72" ht="14.25">
      <c r="A45" s="66"/>
      <c r="B45" s="67"/>
      <c r="C45" s="68"/>
      <c r="D45" s="68"/>
      <c r="E45" s="68"/>
      <c r="F45" s="257"/>
      <c r="G45" s="258"/>
      <c r="H45" s="258"/>
      <c r="I45" s="258"/>
      <c r="J45" s="258"/>
      <c r="K45" s="258"/>
      <c r="L45" s="259"/>
      <c r="M45" s="70" t="s">
        <v>409</v>
      </c>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8"/>
      <c r="BP45" s="68"/>
      <c r="BQ45" s="68"/>
      <c r="BR45" s="68"/>
      <c r="BS45" s="68"/>
      <c r="BT45" s="69"/>
    </row>
    <row r="46" spans="1:72" ht="13.5">
      <c r="A46" s="66"/>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9"/>
    </row>
    <row r="47" spans="1:72" ht="8.25" customHeight="1">
      <c r="A47" s="66"/>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8"/>
      <c r="BL47" s="68"/>
      <c r="BM47" s="68"/>
      <c r="BN47" s="68"/>
      <c r="BO47" s="68"/>
      <c r="BP47" s="68"/>
      <c r="BQ47" s="68"/>
      <c r="BR47" s="68"/>
      <c r="BS47" s="68"/>
      <c r="BT47" s="69"/>
    </row>
    <row r="48" spans="1:72" ht="13.5">
      <c r="A48" s="66"/>
      <c r="B48" s="68"/>
      <c r="C48" s="68"/>
      <c r="D48" s="68"/>
      <c r="E48" s="68"/>
      <c r="F48" s="68"/>
      <c r="G48" s="68"/>
      <c r="H48" s="260" t="s">
        <v>410</v>
      </c>
      <c r="I48" s="260"/>
      <c r="J48" s="260"/>
      <c r="K48" s="260"/>
      <c r="L48" s="260"/>
      <c r="M48" s="260"/>
      <c r="N48" s="260"/>
      <c r="O48" s="260"/>
      <c r="P48" s="260"/>
      <c r="Q48" s="260"/>
      <c r="R48" s="260"/>
      <c r="S48" s="260"/>
      <c r="T48" s="68"/>
      <c r="U48" s="260" t="s">
        <v>411</v>
      </c>
      <c r="V48" s="260"/>
      <c r="W48" s="260"/>
      <c r="X48" s="260"/>
      <c r="Y48" s="260"/>
      <c r="Z48" s="260"/>
      <c r="AA48" s="260"/>
      <c r="AB48" s="260"/>
      <c r="AC48" s="260"/>
      <c r="AD48" s="260"/>
      <c r="AE48" s="260"/>
      <c r="AF48" s="260"/>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68"/>
      <c r="BG48" s="68"/>
      <c r="BH48" s="68"/>
      <c r="BI48" s="68"/>
      <c r="BJ48" s="68"/>
      <c r="BK48" s="68"/>
      <c r="BL48" s="68"/>
      <c r="BM48" s="68"/>
      <c r="BN48" s="68"/>
      <c r="BO48" s="68"/>
      <c r="BP48" s="68"/>
      <c r="BQ48" s="68"/>
      <c r="BR48" s="68"/>
      <c r="BS48" s="68"/>
      <c r="BT48" s="69"/>
    </row>
    <row r="49" spans="1:72" ht="13.5">
      <c r="A49" s="66"/>
      <c r="B49" s="261" t="s">
        <v>412</v>
      </c>
      <c r="C49" s="261"/>
      <c r="D49" s="261"/>
      <c r="E49" s="261"/>
      <c r="F49" s="261"/>
      <c r="G49" s="261"/>
      <c r="H49" s="338"/>
      <c r="I49" s="339"/>
      <c r="J49" s="339"/>
      <c r="K49" s="339"/>
      <c r="L49" s="339"/>
      <c r="M49" s="339"/>
      <c r="N49" s="339"/>
      <c r="O49" s="339"/>
      <c r="P49" s="339"/>
      <c r="Q49" s="339"/>
      <c r="R49" s="339"/>
      <c r="S49" s="340"/>
      <c r="T49" s="68"/>
      <c r="U49" s="338"/>
      <c r="V49" s="339"/>
      <c r="W49" s="339"/>
      <c r="X49" s="339"/>
      <c r="Y49" s="339"/>
      <c r="Z49" s="339"/>
      <c r="AA49" s="339"/>
      <c r="AB49" s="339"/>
      <c r="AC49" s="339"/>
      <c r="AD49" s="339"/>
      <c r="AE49" s="339"/>
      <c r="AF49" s="340"/>
      <c r="AG49" s="68"/>
      <c r="AH49" s="68"/>
      <c r="AI49" s="68"/>
      <c r="AJ49" s="68"/>
      <c r="AK49" s="68"/>
      <c r="AL49" s="68"/>
      <c r="AM49" s="68"/>
      <c r="AN49" s="68"/>
      <c r="AO49" s="261" t="s">
        <v>413</v>
      </c>
      <c r="AP49" s="261"/>
      <c r="AQ49" s="261"/>
      <c r="AR49" s="261"/>
      <c r="AS49" s="261"/>
      <c r="AT49" s="261"/>
      <c r="AU49" s="265"/>
      <c r="AV49" s="314"/>
      <c r="AW49" s="315"/>
      <c r="AX49" s="315"/>
      <c r="AY49" s="315"/>
      <c r="AZ49" s="315"/>
      <c r="BA49" s="315"/>
      <c r="BB49" s="316"/>
      <c r="BC49" s="133"/>
      <c r="BD49" s="70" t="s">
        <v>715</v>
      </c>
      <c r="BE49" s="133"/>
      <c r="BF49" s="133"/>
      <c r="BG49" s="68"/>
      <c r="BH49" s="68"/>
      <c r="BI49" s="68"/>
      <c r="BJ49" s="68"/>
      <c r="BK49" s="68"/>
      <c r="BL49" s="68"/>
      <c r="BM49" s="68"/>
      <c r="BN49" s="68"/>
      <c r="BO49" s="68"/>
      <c r="BP49" s="68"/>
      <c r="BQ49" s="68"/>
      <c r="BR49" s="68"/>
      <c r="BS49" s="68"/>
      <c r="BT49" s="69"/>
    </row>
    <row r="50" spans="1:72" ht="3.75" customHeight="1">
      <c r="A50" s="66"/>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9"/>
    </row>
    <row r="51" spans="1:72" ht="13.5">
      <c r="A51" s="66"/>
      <c r="B51" s="261" t="s">
        <v>414</v>
      </c>
      <c r="C51" s="261"/>
      <c r="D51" s="261"/>
      <c r="E51" s="261"/>
      <c r="F51" s="261"/>
      <c r="G51" s="261"/>
      <c r="H51" s="338"/>
      <c r="I51" s="339"/>
      <c r="J51" s="339"/>
      <c r="K51" s="339"/>
      <c r="L51" s="339"/>
      <c r="M51" s="339"/>
      <c r="N51" s="339"/>
      <c r="O51" s="339"/>
      <c r="P51" s="339"/>
      <c r="Q51" s="339"/>
      <c r="R51" s="339"/>
      <c r="S51" s="340"/>
      <c r="T51" s="68"/>
      <c r="U51" s="338"/>
      <c r="V51" s="339"/>
      <c r="W51" s="339"/>
      <c r="X51" s="339"/>
      <c r="Y51" s="339"/>
      <c r="Z51" s="339"/>
      <c r="AA51" s="339"/>
      <c r="AB51" s="339"/>
      <c r="AC51" s="339"/>
      <c r="AD51" s="339"/>
      <c r="AE51" s="339"/>
      <c r="AF51" s="340"/>
      <c r="AG51" s="70" t="s">
        <v>415</v>
      </c>
      <c r="AH51" s="68"/>
      <c r="AI51" s="68"/>
      <c r="AJ51" s="68"/>
      <c r="AK51" s="68"/>
      <c r="AL51" s="68"/>
      <c r="AM51" s="68"/>
      <c r="AN51" s="72"/>
      <c r="AO51" s="261" t="s">
        <v>416</v>
      </c>
      <c r="AP51" s="261"/>
      <c r="AQ51" s="261"/>
      <c r="AR51" s="261"/>
      <c r="AS51" s="261"/>
      <c r="AT51" s="261"/>
      <c r="AU51" s="265"/>
      <c r="AV51" s="341"/>
      <c r="AW51" s="342"/>
      <c r="AX51" s="342"/>
      <c r="AY51" s="342"/>
      <c r="AZ51" s="342"/>
      <c r="BA51" s="342"/>
      <c r="BB51" s="342"/>
      <c r="BC51" s="342"/>
      <c r="BD51" s="343"/>
      <c r="BE51" s="134"/>
      <c r="BF51" s="70" t="s">
        <v>417</v>
      </c>
      <c r="BG51" s="74"/>
      <c r="BH51" s="74"/>
      <c r="BI51" s="272">
        <f>IF(AV51&lt;&gt;"",DATEDIF(AV51,"2017/10/1","y"),"")</f>
      </c>
      <c r="BJ51" s="272"/>
      <c r="BK51" s="70" t="s">
        <v>614</v>
      </c>
      <c r="BL51" s="68"/>
      <c r="BM51" s="68"/>
      <c r="BN51" s="68"/>
      <c r="BO51" s="68"/>
      <c r="BP51" s="68"/>
      <c r="BQ51" s="68"/>
      <c r="BR51" s="68"/>
      <c r="BS51" s="68"/>
      <c r="BT51" s="69"/>
    </row>
    <row r="52" spans="1:72" ht="8.25" customHeight="1">
      <c r="A52" s="66"/>
      <c r="B52" s="68"/>
      <c r="C52" s="68"/>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68"/>
      <c r="AR52" s="68"/>
      <c r="AS52" s="68"/>
      <c r="AT52" s="68"/>
      <c r="AU52" s="68"/>
      <c r="AV52" s="68"/>
      <c r="AW52" s="68"/>
      <c r="AX52" s="68"/>
      <c r="AY52" s="68"/>
      <c r="AZ52" s="68"/>
      <c r="BA52" s="68"/>
      <c r="BB52" s="68"/>
      <c r="BC52" s="68"/>
      <c r="BD52" s="68"/>
      <c r="BE52" s="68"/>
      <c r="BF52" s="68"/>
      <c r="BG52" s="68"/>
      <c r="BH52" s="68"/>
      <c r="BI52" s="68"/>
      <c r="BJ52" s="68"/>
      <c r="BK52" s="68"/>
      <c r="BL52" s="68"/>
      <c r="BM52" s="75"/>
      <c r="BN52" s="75"/>
      <c r="BO52" s="75"/>
      <c r="BP52" s="75"/>
      <c r="BQ52" s="75"/>
      <c r="BR52" s="68"/>
      <c r="BS52" s="68"/>
      <c r="BT52" s="69"/>
    </row>
    <row r="53" spans="1:72" ht="8.25" customHeight="1">
      <c r="A53" s="66"/>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68"/>
      <c r="BS53" s="68"/>
      <c r="BT53" s="69"/>
    </row>
    <row r="54" spans="1:72" ht="13.5">
      <c r="A54" s="66"/>
      <c r="B54" s="261" t="s">
        <v>418</v>
      </c>
      <c r="C54" s="261"/>
      <c r="D54" s="261"/>
      <c r="E54" s="261"/>
      <c r="F54" s="261"/>
      <c r="G54" s="261"/>
      <c r="H54" s="266"/>
      <c r="I54" s="267"/>
      <c r="J54" s="267"/>
      <c r="K54" s="267"/>
      <c r="L54" s="267"/>
      <c r="M54" s="267"/>
      <c r="N54" s="267"/>
      <c r="O54" s="267"/>
      <c r="P54" s="267"/>
      <c r="Q54" s="267"/>
      <c r="R54" s="267"/>
      <c r="S54" s="268"/>
      <c r="T54" s="68"/>
      <c r="U54" s="266"/>
      <c r="V54" s="267"/>
      <c r="W54" s="267"/>
      <c r="X54" s="267"/>
      <c r="Y54" s="267"/>
      <c r="Z54" s="267"/>
      <c r="AA54" s="267"/>
      <c r="AB54" s="267"/>
      <c r="AC54" s="267"/>
      <c r="AD54" s="267"/>
      <c r="AE54" s="267"/>
      <c r="AF54" s="268"/>
      <c r="AG54" s="68"/>
      <c r="AH54" s="68"/>
      <c r="AI54" s="68"/>
      <c r="AJ54" s="68"/>
      <c r="AK54" s="68"/>
      <c r="AL54" s="68"/>
      <c r="AM54" s="68"/>
      <c r="AN54" s="68"/>
      <c r="AO54" s="72"/>
      <c r="AP54" s="72"/>
      <c r="AQ54" s="72"/>
      <c r="AR54" s="72"/>
      <c r="AS54" s="72"/>
      <c r="AT54" s="72"/>
      <c r="AU54" s="72"/>
      <c r="AV54" s="72"/>
      <c r="AW54" s="72"/>
      <c r="AX54" s="72"/>
      <c r="AY54" s="72"/>
      <c r="AZ54" s="71"/>
      <c r="BA54" s="71"/>
      <c r="BB54" s="71"/>
      <c r="BC54" s="71"/>
      <c r="BD54" s="71"/>
      <c r="BE54" s="71"/>
      <c r="BF54" s="71"/>
      <c r="BG54" s="71"/>
      <c r="BH54" s="71"/>
      <c r="BI54" s="71"/>
      <c r="BJ54" s="71"/>
      <c r="BK54" s="68"/>
      <c r="BL54" s="68"/>
      <c r="BM54" s="68"/>
      <c r="BN54" s="68"/>
      <c r="BO54" s="68"/>
      <c r="BP54" s="68"/>
      <c r="BQ54" s="68"/>
      <c r="BR54" s="68"/>
      <c r="BS54" s="68"/>
      <c r="BT54" s="69"/>
    </row>
    <row r="55" spans="1:72" ht="3.75" customHeight="1">
      <c r="A55" s="66"/>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8"/>
      <c r="BS55" s="68"/>
      <c r="BT55" s="69"/>
    </row>
    <row r="56" spans="1:72" ht="13.5">
      <c r="A56" s="66"/>
      <c r="B56" s="261" t="s">
        <v>414</v>
      </c>
      <c r="C56" s="261"/>
      <c r="D56" s="261"/>
      <c r="E56" s="261"/>
      <c r="F56" s="261"/>
      <c r="G56" s="261"/>
      <c r="H56" s="266"/>
      <c r="I56" s="267"/>
      <c r="J56" s="267"/>
      <c r="K56" s="267"/>
      <c r="L56" s="267"/>
      <c r="M56" s="267"/>
      <c r="N56" s="267"/>
      <c r="O56" s="267"/>
      <c r="P56" s="267"/>
      <c r="Q56" s="267"/>
      <c r="R56" s="267"/>
      <c r="S56" s="268"/>
      <c r="T56" s="68"/>
      <c r="U56" s="266"/>
      <c r="V56" s="267"/>
      <c r="W56" s="267"/>
      <c r="X56" s="267"/>
      <c r="Y56" s="267"/>
      <c r="Z56" s="267"/>
      <c r="AA56" s="267"/>
      <c r="AB56" s="267"/>
      <c r="AC56" s="267"/>
      <c r="AD56" s="267"/>
      <c r="AE56" s="267"/>
      <c r="AF56" s="268"/>
      <c r="AG56" s="70" t="s">
        <v>415</v>
      </c>
      <c r="AH56" s="68"/>
      <c r="AI56" s="68"/>
      <c r="AJ56" s="68"/>
      <c r="AK56" s="68"/>
      <c r="AL56" s="68"/>
      <c r="AM56" s="68"/>
      <c r="AN56" s="68"/>
      <c r="AO56" s="72"/>
      <c r="AP56" s="72"/>
      <c r="AQ56" s="72"/>
      <c r="AR56" s="72"/>
      <c r="AS56" s="72"/>
      <c r="AT56" s="72"/>
      <c r="AU56" s="72"/>
      <c r="AV56" s="72"/>
      <c r="AW56" s="72"/>
      <c r="AX56" s="72"/>
      <c r="AY56" s="72"/>
      <c r="AZ56" s="71"/>
      <c r="BA56" s="71"/>
      <c r="BB56" s="71"/>
      <c r="BC56" s="71"/>
      <c r="BD56" s="71"/>
      <c r="BE56" s="71"/>
      <c r="BF56" s="71"/>
      <c r="BG56" s="71"/>
      <c r="BH56" s="71"/>
      <c r="BI56" s="71"/>
      <c r="BJ56" s="71"/>
      <c r="BK56" s="76"/>
      <c r="BL56" s="76"/>
      <c r="BM56" s="76"/>
      <c r="BN56" s="76"/>
      <c r="BO56" s="76"/>
      <c r="BP56" s="76"/>
      <c r="BQ56" s="76"/>
      <c r="BR56" s="76"/>
      <c r="BS56" s="76"/>
      <c r="BT56" s="77"/>
    </row>
    <row r="57" spans="1:72" ht="8.25" customHeight="1">
      <c r="A57" s="66"/>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9"/>
    </row>
    <row r="58" spans="1:72" ht="13.5">
      <c r="A58" s="66"/>
      <c r="B58" s="68"/>
      <c r="C58" s="68"/>
      <c r="D58" s="70" t="s">
        <v>727</v>
      </c>
      <c r="E58" s="68"/>
      <c r="F58" s="68"/>
      <c r="G58" s="68"/>
      <c r="H58" s="73"/>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76"/>
      <c r="BL58" s="76"/>
      <c r="BM58" s="76"/>
      <c r="BN58" s="76"/>
      <c r="BO58" s="76"/>
      <c r="BP58" s="76"/>
      <c r="BQ58" s="76"/>
      <c r="BR58" s="76"/>
      <c r="BS58" s="76"/>
      <c r="BT58" s="77"/>
    </row>
    <row r="59" spans="1:72" ht="8.25" customHeight="1">
      <c r="A59" s="66"/>
      <c r="B59" s="68"/>
      <c r="C59" s="68"/>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68"/>
      <c r="BS59" s="68"/>
      <c r="BT59" s="69"/>
    </row>
    <row r="60" spans="1:72" ht="8.25" customHeight="1">
      <c r="A60" s="66"/>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9"/>
    </row>
    <row r="61" spans="1:72" ht="13.5">
      <c r="A61" s="66"/>
      <c r="B61" s="68" t="s">
        <v>880</v>
      </c>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8"/>
      <c r="BS61" s="68"/>
      <c r="BT61" s="69"/>
    </row>
    <row r="62" spans="1:72" ht="8.25" customHeight="1">
      <c r="A62" s="66"/>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c r="BO62" s="68"/>
      <c r="BP62" s="68"/>
      <c r="BQ62" s="68"/>
      <c r="BR62" s="68"/>
      <c r="BS62" s="68"/>
      <c r="BT62" s="69"/>
    </row>
    <row r="63" spans="1:72" ht="13.5">
      <c r="A63" s="66"/>
      <c r="B63" s="68"/>
      <c r="C63" s="68"/>
      <c r="D63" s="68"/>
      <c r="E63" s="68"/>
      <c r="F63" s="68"/>
      <c r="G63" s="68"/>
      <c r="H63" s="314"/>
      <c r="I63" s="315"/>
      <c r="J63" s="315"/>
      <c r="K63" s="315"/>
      <c r="L63" s="315"/>
      <c r="M63" s="315"/>
      <c r="N63" s="315"/>
      <c r="O63" s="315"/>
      <c r="P63" s="315"/>
      <c r="Q63" s="315"/>
      <c r="R63" s="316"/>
      <c r="S63" s="68"/>
      <c r="T63" s="68" t="s">
        <v>420</v>
      </c>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8"/>
      <c r="BR63" s="68"/>
      <c r="BS63" s="68"/>
      <c r="BT63" s="69"/>
    </row>
    <row r="64" spans="1:72" ht="8.25" customHeight="1">
      <c r="A64" s="66"/>
      <c r="B64" s="68"/>
      <c r="C64" s="68"/>
      <c r="D64" s="75"/>
      <c r="E64" s="75"/>
      <c r="F64" s="75"/>
      <c r="G64" s="75"/>
      <c r="H64" s="78"/>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9"/>
      <c r="BL64" s="79"/>
      <c r="BM64" s="79"/>
      <c r="BN64" s="79"/>
      <c r="BO64" s="79"/>
      <c r="BP64" s="79"/>
      <c r="BQ64" s="79"/>
      <c r="BR64" s="76"/>
      <c r="BS64" s="76"/>
      <c r="BT64" s="77"/>
    </row>
    <row r="65" spans="1:72" ht="13.5">
      <c r="A65" s="66"/>
      <c r="B65" s="68"/>
      <c r="C65" s="68"/>
      <c r="D65" s="68"/>
      <c r="E65" s="68"/>
      <c r="F65" s="68"/>
      <c r="G65" s="68"/>
      <c r="H65" s="73"/>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76"/>
      <c r="BL65" s="76"/>
      <c r="BM65" s="76"/>
      <c r="BN65" s="76"/>
      <c r="BO65" s="76"/>
      <c r="BP65" s="76"/>
      <c r="BQ65" s="76"/>
      <c r="BR65" s="76"/>
      <c r="BS65" s="76"/>
      <c r="BT65" s="77"/>
    </row>
    <row r="66" spans="1:72" ht="13.5">
      <c r="A66" s="66"/>
      <c r="B66" s="273" t="s">
        <v>422</v>
      </c>
      <c r="C66" s="273"/>
      <c r="D66" s="273"/>
      <c r="E66" s="273"/>
      <c r="F66" s="273"/>
      <c r="G66" s="274"/>
      <c r="H66" s="338"/>
      <c r="I66" s="339"/>
      <c r="J66" s="339"/>
      <c r="K66" s="339"/>
      <c r="L66" s="339"/>
      <c r="M66" s="339"/>
      <c r="N66" s="339"/>
      <c r="O66" s="339"/>
      <c r="P66" s="339"/>
      <c r="Q66" s="339"/>
      <c r="R66" s="339"/>
      <c r="S66" s="339"/>
      <c r="T66" s="339"/>
      <c r="U66" s="339"/>
      <c r="V66" s="339"/>
      <c r="W66" s="339"/>
      <c r="X66" s="339"/>
      <c r="Y66" s="339"/>
      <c r="Z66" s="339"/>
      <c r="AA66" s="339"/>
      <c r="AB66" s="339"/>
      <c r="AC66" s="339"/>
      <c r="AD66" s="339"/>
      <c r="AE66" s="339"/>
      <c r="AF66" s="339"/>
      <c r="AG66" s="339"/>
      <c r="AH66" s="339"/>
      <c r="AI66" s="339"/>
      <c r="AJ66" s="339"/>
      <c r="AK66" s="339"/>
      <c r="AL66" s="339"/>
      <c r="AM66" s="339"/>
      <c r="AN66" s="339"/>
      <c r="AO66" s="339"/>
      <c r="AP66" s="339"/>
      <c r="AQ66" s="339"/>
      <c r="AR66" s="339"/>
      <c r="AS66" s="339"/>
      <c r="AT66" s="339"/>
      <c r="AU66" s="339"/>
      <c r="AV66" s="339"/>
      <c r="AW66" s="339"/>
      <c r="AX66" s="339"/>
      <c r="AY66" s="339"/>
      <c r="AZ66" s="339"/>
      <c r="BA66" s="339"/>
      <c r="BB66" s="339"/>
      <c r="BC66" s="339"/>
      <c r="BD66" s="339"/>
      <c r="BE66" s="339"/>
      <c r="BF66" s="339"/>
      <c r="BG66" s="339"/>
      <c r="BH66" s="339"/>
      <c r="BI66" s="339"/>
      <c r="BJ66" s="339"/>
      <c r="BK66" s="339"/>
      <c r="BL66" s="339"/>
      <c r="BM66" s="339"/>
      <c r="BN66" s="339"/>
      <c r="BO66" s="339"/>
      <c r="BP66" s="339"/>
      <c r="BQ66" s="339"/>
      <c r="BR66" s="340"/>
      <c r="BS66" s="68"/>
      <c r="BT66" s="69"/>
    </row>
    <row r="67" spans="1:72" ht="3.75" customHeight="1">
      <c r="A67" s="66"/>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c r="BG67" s="68"/>
      <c r="BH67" s="68"/>
      <c r="BI67" s="68"/>
      <c r="BJ67" s="68"/>
      <c r="BK67" s="68"/>
      <c r="BL67" s="68"/>
      <c r="BM67" s="68"/>
      <c r="BN67" s="68"/>
      <c r="BO67" s="68"/>
      <c r="BP67" s="68"/>
      <c r="BQ67" s="68"/>
      <c r="BR67" s="68"/>
      <c r="BS67" s="68"/>
      <c r="BT67" s="69"/>
    </row>
    <row r="68" spans="1:72" ht="13.5">
      <c r="A68" s="80"/>
      <c r="B68" s="273" t="s">
        <v>423</v>
      </c>
      <c r="C68" s="273"/>
      <c r="D68" s="273"/>
      <c r="E68" s="273"/>
      <c r="F68" s="273"/>
      <c r="G68" s="273"/>
      <c r="H68" s="273"/>
      <c r="I68" s="273"/>
      <c r="J68" s="273"/>
      <c r="K68" s="274"/>
      <c r="L68" s="338"/>
      <c r="M68" s="339"/>
      <c r="N68" s="339"/>
      <c r="O68" s="339"/>
      <c r="P68" s="339"/>
      <c r="Q68" s="339"/>
      <c r="R68" s="339"/>
      <c r="S68" s="339"/>
      <c r="T68" s="339"/>
      <c r="U68" s="339"/>
      <c r="V68" s="339"/>
      <c r="W68" s="339"/>
      <c r="X68" s="339"/>
      <c r="Y68" s="339"/>
      <c r="Z68" s="339"/>
      <c r="AA68" s="339"/>
      <c r="AB68" s="339"/>
      <c r="AC68" s="339"/>
      <c r="AD68" s="339"/>
      <c r="AE68" s="339"/>
      <c r="AF68" s="339"/>
      <c r="AG68" s="339"/>
      <c r="AH68" s="339"/>
      <c r="AI68" s="339"/>
      <c r="AJ68" s="339"/>
      <c r="AK68" s="339"/>
      <c r="AL68" s="339"/>
      <c r="AM68" s="339"/>
      <c r="AN68" s="339"/>
      <c r="AO68" s="339"/>
      <c r="AP68" s="339"/>
      <c r="AQ68" s="339"/>
      <c r="AR68" s="339"/>
      <c r="AS68" s="339"/>
      <c r="AT68" s="339"/>
      <c r="AU68" s="339"/>
      <c r="AV68" s="339"/>
      <c r="AW68" s="339"/>
      <c r="AX68" s="339"/>
      <c r="AY68" s="339"/>
      <c r="AZ68" s="339"/>
      <c r="BA68" s="339"/>
      <c r="BB68" s="339"/>
      <c r="BC68" s="339"/>
      <c r="BD68" s="339"/>
      <c r="BE68" s="339"/>
      <c r="BF68" s="339"/>
      <c r="BG68" s="339"/>
      <c r="BH68" s="339"/>
      <c r="BI68" s="339"/>
      <c r="BJ68" s="339"/>
      <c r="BK68" s="339"/>
      <c r="BL68" s="339"/>
      <c r="BM68" s="339"/>
      <c r="BN68" s="339"/>
      <c r="BO68" s="339"/>
      <c r="BP68" s="339"/>
      <c r="BQ68" s="339"/>
      <c r="BR68" s="340"/>
      <c r="BS68" s="68"/>
      <c r="BT68" s="69"/>
    </row>
    <row r="69" spans="1:72" ht="13.5">
      <c r="A69" s="66"/>
      <c r="B69" s="68"/>
      <c r="C69" s="68"/>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68"/>
      <c r="BS69" s="68"/>
      <c r="BT69" s="69"/>
    </row>
    <row r="70" spans="1:72" ht="13.5">
      <c r="A70" s="66"/>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8"/>
      <c r="BR70" s="68"/>
      <c r="BS70" s="68"/>
      <c r="BT70" s="69"/>
    </row>
    <row r="71" spans="1:72" ht="13.5">
      <c r="A71" s="66"/>
      <c r="B71" s="68"/>
      <c r="C71" s="68" t="s">
        <v>798</v>
      </c>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81"/>
      <c r="AL71" s="68" t="s">
        <v>424</v>
      </c>
      <c r="AM71" s="68"/>
      <c r="AN71" s="68"/>
      <c r="AO71" s="68"/>
      <c r="AP71" s="68"/>
      <c r="AQ71" s="68"/>
      <c r="AR71" s="68"/>
      <c r="AS71" s="68"/>
      <c r="AT71" s="227" t="s">
        <v>716</v>
      </c>
      <c r="AU71" s="227"/>
      <c r="AV71" s="227"/>
      <c r="AW71" s="227"/>
      <c r="AX71" s="227"/>
      <c r="AY71" s="227"/>
      <c r="AZ71" s="227"/>
      <c r="BA71" s="227"/>
      <c r="BB71" s="227"/>
      <c r="BC71" s="227"/>
      <c r="BD71" s="227"/>
      <c r="BE71" s="227"/>
      <c r="BF71" s="227"/>
      <c r="BG71" s="227"/>
      <c r="BH71" s="227"/>
      <c r="BI71" s="227"/>
      <c r="BJ71" s="227"/>
      <c r="BK71" s="227"/>
      <c r="BL71" s="227"/>
      <c r="BM71" s="227"/>
      <c r="BN71" s="227"/>
      <c r="BO71" s="227"/>
      <c r="BP71" s="227"/>
      <c r="BQ71" s="227"/>
      <c r="BR71" s="227"/>
      <c r="BS71" s="227"/>
      <c r="BT71" s="69"/>
    </row>
    <row r="72" spans="1:72" ht="8.25" customHeight="1">
      <c r="A72" s="66"/>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81"/>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9"/>
    </row>
    <row r="73" spans="1:72" ht="13.5">
      <c r="A73" s="66"/>
      <c r="B73" s="261" t="s">
        <v>425</v>
      </c>
      <c r="C73" s="261" t="s">
        <v>426</v>
      </c>
      <c r="D73" s="261"/>
      <c r="E73" s="261"/>
      <c r="F73" s="261"/>
      <c r="G73" s="261"/>
      <c r="H73" s="344"/>
      <c r="I73" s="345"/>
      <c r="J73" s="345"/>
      <c r="K73" s="345"/>
      <c r="L73" s="345"/>
      <c r="M73" s="345"/>
      <c r="N73" s="345"/>
      <c r="O73" s="346"/>
      <c r="P73" s="70" t="s">
        <v>427</v>
      </c>
      <c r="Q73" s="68"/>
      <c r="R73" s="68"/>
      <c r="S73" s="68"/>
      <c r="T73" s="68"/>
      <c r="U73" s="68"/>
      <c r="V73" s="68"/>
      <c r="W73" s="68"/>
      <c r="X73" s="68"/>
      <c r="Y73" s="68"/>
      <c r="Z73" s="68"/>
      <c r="AA73" s="68"/>
      <c r="AB73" s="68"/>
      <c r="AC73" s="68"/>
      <c r="AD73" s="68"/>
      <c r="AE73" s="68"/>
      <c r="AF73" s="68"/>
      <c r="AG73" s="68"/>
      <c r="AH73" s="68"/>
      <c r="AI73" s="68"/>
      <c r="AJ73" s="68"/>
      <c r="AK73" s="81"/>
      <c r="AL73" s="261" t="s">
        <v>425</v>
      </c>
      <c r="AM73" s="261" t="s">
        <v>426</v>
      </c>
      <c r="AN73" s="261"/>
      <c r="AO73" s="261"/>
      <c r="AP73" s="261"/>
      <c r="AQ73" s="261"/>
      <c r="AR73" s="344"/>
      <c r="AS73" s="345"/>
      <c r="AT73" s="345"/>
      <c r="AU73" s="345"/>
      <c r="AV73" s="345"/>
      <c r="AW73" s="345"/>
      <c r="AX73" s="345"/>
      <c r="AY73" s="346"/>
      <c r="AZ73" s="70" t="s">
        <v>427</v>
      </c>
      <c r="BA73" s="68"/>
      <c r="BB73" s="68"/>
      <c r="BC73" s="68"/>
      <c r="BD73" s="68"/>
      <c r="BE73" s="68"/>
      <c r="BF73" s="68"/>
      <c r="BG73" s="68"/>
      <c r="BH73" s="68"/>
      <c r="BI73" s="68"/>
      <c r="BJ73" s="68"/>
      <c r="BK73" s="68"/>
      <c r="BL73" s="68"/>
      <c r="BM73" s="68"/>
      <c r="BN73" s="68"/>
      <c r="BO73" s="68"/>
      <c r="BP73" s="68"/>
      <c r="BQ73" s="68"/>
      <c r="BR73" s="68"/>
      <c r="BS73" s="68"/>
      <c r="BT73" s="69"/>
    </row>
    <row r="74" spans="1:72" ht="3.75" customHeight="1">
      <c r="A74" s="66"/>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81"/>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9"/>
    </row>
    <row r="75" spans="1:72" ht="13.5">
      <c r="A75" s="66"/>
      <c r="B75" s="261" t="s">
        <v>428</v>
      </c>
      <c r="C75" s="261"/>
      <c r="D75" s="261"/>
      <c r="E75" s="261"/>
      <c r="F75" s="261"/>
      <c r="G75" s="261"/>
      <c r="H75" s="338"/>
      <c r="I75" s="339"/>
      <c r="J75" s="339"/>
      <c r="K75" s="339"/>
      <c r="L75" s="339"/>
      <c r="M75" s="339"/>
      <c r="N75" s="339"/>
      <c r="O75" s="340"/>
      <c r="P75" s="68"/>
      <c r="Q75" s="68"/>
      <c r="R75" s="68"/>
      <c r="S75" s="68"/>
      <c r="T75" s="68"/>
      <c r="U75" s="68"/>
      <c r="V75" s="68"/>
      <c r="W75" s="68"/>
      <c r="X75" s="68"/>
      <c r="Y75" s="68"/>
      <c r="Z75" s="68"/>
      <c r="AA75" s="68"/>
      <c r="AB75" s="68"/>
      <c r="AC75" s="68"/>
      <c r="AD75" s="68"/>
      <c r="AE75" s="68"/>
      <c r="AF75" s="68"/>
      <c r="AG75" s="68"/>
      <c r="AH75" s="68"/>
      <c r="AI75" s="68"/>
      <c r="AJ75" s="68"/>
      <c r="AK75" s="81"/>
      <c r="AL75" s="261" t="s">
        <v>428</v>
      </c>
      <c r="AM75" s="261"/>
      <c r="AN75" s="261"/>
      <c r="AO75" s="261"/>
      <c r="AP75" s="261"/>
      <c r="AQ75" s="261"/>
      <c r="AR75" s="338"/>
      <c r="AS75" s="339"/>
      <c r="AT75" s="339"/>
      <c r="AU75" s="339"/>
      <c r="AV75" s="339"/>
      <c r="AW75" s="339"/>
      <c r="AX75" s="339"/>
      <c r="AY75" s="340"/>
      <c r="AZ75" s="68"/>
      <c r="BA75" s="68"/>
      <c r="BB75" s="68"/>
      <c r="BC75" s="68"/>
      <c r="BD75" s="68"/>
      <c r="BE75" s="68"/>
      <c r="BF75" s="68"/>
      <c r="BG75" s="68"/>
      <c r="BH75" s="68"/>
      <c r="BI75" s="68"/>
      <c r="BJ75" s="68"/>
      <c r="BK75" s="68"/>
      <c r="BL75" s="68"/>
      <c r="BM75" s="68"/>
      <c r="BN75" s="68"/>
      <c r="BO75" s="68"/>
      <c r="BP75" s="68"/>
      <c r="BQ75" s="68"/>
      <c r="BR75" s="68"/>
      <c r="BS75" s="68"/>
      <c r="BT75" s="69"/>
    </row>
    <row r="76" spans="1:72" ht="3.75" customHeight="1">
      <c r="A76" s="66"/>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81"/>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8"/>
      <c r="BR76" s="68"/>
      <c r="BS76" s="68"/>
      <c r="BT76" s="69"/>
    </row>
    <row r="77" spans="1:72" ht="13.5">
      <c r="A77" s="66"/>
      <c r="B77" s="68" t="s">
        <v>429</v>
      </c>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81"/>
      <c r="AL77" s="68" t="s">
        <v>430</v>
      </c>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68"/>
      <c r="BS77" s="68"/>
      <c r="BT77" s="69"/>
    </row>
    <row r="78" spans="1:72" ht="3.75" customHeight="1">
      <c r="A78" s="66"/>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81"/>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8"/>
      <c r="BR78" s="68"/>
      <c r="BS78" s="68"/>
      <c r="BT78" s="69"/>
    </row>
    <row r="79" spans="1:72" ht="13.5">
      <c r="A79" s="66"/>
      <c r="B79" s="68"/>
      <c r="C79" s="68"/>
      <c r="D79" s="68"/>
      <c r="E79" s="68"/>
      <c r="F79" s="68"/>
      <c r="G79" s="68"/>
      <c r="H79" s="347"/>
      <c r="I79" s="348"/>
      <c r="J79" s="348"/>
      <c r="K79" s="348"/>
      <c r="L79" s="348"/>
      <c r="M79" s="348"/>
      <c r="N79" s="348"/>
      <c r="O79" s="348"/>
      <c r="P79" s="348"/>
      <c r="Q79" s="348"/>
      <c r="R79" s="348"/>
      <c r="S79" s="348"/>
      <c r="T79" s="348"/>
      <c r="U79" s="348"/>
      <c r="V79" s="348"/>
      <c r="W79" s="348"/>
      <c r="X79" s="348"/>
      <c r="Y79" s="348"/>
      <c r="Z79" s="348"/>
      <c r="AA79" s="348"/>
      <c r="AB79" s="348"/>
      <c r="AC79" s="348"/>
      <c r="AD79" s="348"/>
      <c r="AE79" s="348"/>
      <c r="AF79" s="348"/>
      <c r="AG79" s="348"/>
      <c r="AH79" s="349"/>
      <c r="AI79" s="68"/>
      <c r="AJ79" s="68"/>
      <c r="AK79" s="81"/>
      <c r="AL79" s="68"/>
      <c r="AM79" s="68"/>
      <c r="AN79" s="68"/>
      <c r="AO79" s="68"/>
      <c r="AP79" s="68"/>
      <c r="AQ79" s="68"/>
      <c r="AR79" s="347"/>
      <c r="AS79" s="348"/>
      <c r="AT79" s="348"/>
      <c r="AU79" s="348"/>
      <c r="AV79" s="348"/>
      <c r="AW79" s="348"/>
      <c r="AX79" s="348"/>
      <c r="AY79" s="348"/>
      <c r="AZ79" s="348"/>
      <c r="BA79" s="348"/>
      <c r="BB79" s="348"/>
      <c r="BC79" s="348"/>
      <c r="BD79" s="348"/>
      <c r="BE79" s="348"/>
      <c r="BF79" s="348"/>
      <c r="BG79" s="348"/>
      <c r="BH79" s="348"/>
      <c r="BI79" s="348"/>
      <c r="BJ79" s="348"/>
      <c r="BK79" s="348"/>
      <c r="BL79" s="348"/>
      <c r="BM79" s="348"/>
      <c r="BN79" s="348"/>
      <c r="BO79" s="348"/>
      <c r="BP79" s="348"/>
      <c r="BQ79" s="348"/>
      <c r="BR79" s="349"/>
      <c r="BS79" s="68"/>
      <c r="BT79" s="69"/>
    </row>
    <row r="80" spans="1:72" ht="13.5">
      <c r="A80" s="66"/>
      <c r="B80" s="68"/>
      <c r="C80" s="68"/>
      <c r="D80" s="68"/>
      <c r="E80" s="68"/>
      <c r="F80" s="68"/>
      <c r="G80" s="68"/>
      <c r="H80" s="350"/>
      <c r="I80" s="351"/>
      <c r="J80" s="351"/>
      <c r="K80" s="351"/>
      <c r="L80" s="351"/>
      <c r="M80" s="351"/>
      <c r="N80" s="351"/>
      <c r="O80" s="351"/>
      <c r="P80" s="351"/>
      <c r="Q80" s="351"/>
      <c r="R80" s="351"/>
      <c r="S80" s="351"/>
      <c r="T80" s="351"/>
      <c r="U80" s="351"/>
      <c r="V80" s="351"/>
      <c r="W80" s="351"/>
      <c r="X80" s="351"/>
      <c r="Y80" s="351"/>
      <c r="Z80" s="351"/>
      <c r="AA80" s="351"/>
      <c r="AB80" s="351"/>
      <c r="AC80" s="351"/>
      <c r="AD80" s="351"/>
      <c r="AE80" s="351"/>
      <c r="AF80" s="351"/>
      <c r="AG80" s="351"/>
      <c r="AH80" s="352"/>
      <c r="AI80" s="68"/>
      <c r="AJ80" s="68"/>
      <c r="AK80" s="81"/>
      <c r="AL80" s="68"/>
      <c r="AM80" s="68"/>
      <c r="AN80" s="68"/>
      <c r="AO80" s="68"/>
      <c r="AP80" s="68"/>
      <c r="AQ80" s="68"/>
      <c r="AR80" s="350"/>
      <c r="AS80" s="351"/>
      <c r="AT80" s="351"/>
      <c r="AU80" s="351"/>
      <c r="AV80" s="351"/>
      <c r="AW80" s="351"/>
      <c r="AX80" s="351"/>
      <c r="AY80" s="351"/>
      <c r="AZ80" s="351"/>
      <c r="BA80" s="351"/>
      <c r="BB80" s="351"/>
      <c r="BC80" s="351"/>
      <c r="BD80" s="351"/>
      <c r="BE80" s="351"/>
      <c r="BF80" s="351"/>
      <c r="BG80" s="351"/>
      <c r="BH80" s="351"/>
      <c r="BI80" s="351"/>
      <c r="BJ80" s="351"/>
      <c r="BK80" s="351"/>
      <c r="BL80" s="351"/>
      <c r="BM80" s="351"/>
      <c r="BN80" s="351"/>
      <c r="BO80" s="351"/>
      <c r="BP80" s="351"/>
      <c r="BQ80" s="351"/>
      <c r="BR80" s="352"/>
      <c r="BS80" s="68"/>
      <c r="BT80" s="69"/>
    </row>
    <row r="81" spans="1:72" ht="3.75" customHeight="1">
      <c r="A81" s="66"/>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81"/>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c r="BN81" s="68"/>
      <c r="BO81" s="68"/>
      <c r="BP81" s="68"/>
      <c r="BQ81" s="68"/>
      <c r="BR81" s="68"/>
      <c r="BS81" s="68"/>
      <c r="BT81" s="69"/>
    </row>
    <row r="82" spans="1:72" ht="13.5">
      <c r="A82" s="66"/>
      <c r="B82" s="68" t="s">
        <v>431</v>
      </c>
      <c r="C82" s="68"/>
      <c r="D82" s="68"/>
      <c r="E82" s="68"/>
      <c r="F82" s="68"/>
      <c r="G82" s="68"/>
      <c r="H82" s="229"/>
      <c r="I82" s="230"/>
      <c r="J82" s="230"/>
      <c r="K82" s="230"/>
      <c r="L82" s="230"/>
      <c r="M82" s="230"/>
      <c r="N82" s="230"/>
      <c r="O82" s="230"/>
      <c r="P82" s="230"/>
      <c r="Q82" s="230"/>
      <c r="R82" s="230"/>
      <c r="S82" s="230"/>
      <c r="T82" s="230"/>
      <c r="U82" s="230"/>
      <c r="V82" s="230"/>
      <c r="W82" s="230"/>
      <c r="X82" s="230"/>
      <c r="Y82" s="230"/>
      <c r="Z82" s="230"/>
      <c r="AA82" s="230"/>
      <c r="AB82" s="230"/>
      <c r="AC82" s="230"/>
      <c r="AD82" s="230"/>
      <c r="AE82" s="230"/>
      <c r="AF82" s="230"/>
      <c r="AG82" s="230"/>
      <c r="AH82" s="231"/>
      <c r="AI82" s="68"/>
      <c r="AJ82" s="68"/>
      <c r="AK82" s="81"/>
      <c r="AL82" s="68" t="s">
        <v>431</v>
      </c>
      <c r="AM82" s="68"/>
      <c r="AN82" s="68"/>
      <c r="AO82" s="68"/>
      <c r="AP82" s="68"/>
      <c r="AQ82" s="68"/>
      <c r="AR82" s="229"/>
      <c r="AS82" s="230"/>
      <c r="AT82" s="230"/>
      <c r="AU82" s="230"/>
      <c r="AV82" s="230"/>
      <c r="AW82" s="230"/>
      <c r="AX82" s="230"/>
      <c r="AY82" s="230"/>
      <c r="AZ82" s="230"/>
      <c r="BA82" s="230"/>
      <c r="BB82" s="230"/>
      <c r="BC82" s="230"/>
      <c r="BD82" s="230"/>
      <c r="BE82" s="230"/>
      <c r="BF82" s="230"/>
      <c r="BG82" s="230"/>
      <c r="BH82" s="230"/>
      <c r="BI82" s="230"/>
      <c r="BJ82" s="230"/>
      <c r="BK82" s="230"/>
      <c r="BL82" s="230"/>
      <c r="BM82" s="230"/>
      <c r="BN82" s="230"/>
      <c r="BO82" s="230"/>
      <c r="BP82" s="230"/>
      <c r="BQ82" s="230"/>
      <c r="BR82" s="231"/>
      <c r="BS82" s="68"/>
      <c r="BT82" s="69"/>
    </row>
    <row r="83" spans="1:72" ht="13.5">
      <c r="A83" s="66"/>
      <c r="B83" s="68"/>
      <c r="C83" s="68"/>
      <c r="D83" s="68"/>
      <c r="E83" s="68"/>
      <c r="F83" s="68"/>
      <c r="G83" s="68"/>
      <c r="H83" s="232"/>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4"/>
      <c r="AI83" s="68"/>
      <c r="AJ83" s="68"/>
      <c r="AK83" s="81"/>
      <c r="AL83" s="68"/>
      <c r="AM83" s="68"/>
      <c r="AN83" s="68"/>
      <c r="AO83" s="68"/>
      <c r="AP83" s="68"/>
      <c r="AQ83" s="68"/>
      <c r="AR83" s="232"/>
      <c r="AS83" s="233"/>
      <c r="AT83" s="233"/>
      <c r="AU83" s="233"/>
      <c r="AV83" s="233"/>
      <c r="AW83" s="233"/>
      <c r="AX83" s="233"/>
      <c r="AY83" s="233"/>
      <c r="AZ83" s="233"/>
      <c r="BA83" s="233"/>
      <c r="BB83" s="233"/>
      <c r="BC83" s="233"/>
      <c r="BD83" s="233"/>
      <c r="BE83" s="233"/>
      <c r="BF83" s="233"/>
      <c r="BG83" s="233"/>
      <c r="BH83" s="233"/>
      <c r="BI83" s="233"/>
      <c r="BJ83" s="233"/>
      <c r="BK83" s="233"/>
      <c r="BL83" s="233"/>
      <c r="BM83" s="233"/>
      <c r="BN83" s="233"/>
      <c r="BO83" s="233"/>
      <c r="BP83" s="233"/>
      <c r="BQ83" s="233"/>
      <c r="BR83" s="234"/>
      <c r="BS83" s="68"/>
      <c r="BT83" s="69"/>
    </row>
    <row r="84" spans="1:72" ht="3.75" customHeight="1">
      <c r="A84" s="66"/>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81"/>
      <c r="AL84" s="68"/>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68"/>
      <c r="BM84" s="68"/>
      <c r="BN84" s="68"/>
      <c r="BO84" s="68"/>
      <c r="BP84" s="68"/>
      <c r="BQ84" s="68"/>
      <c r="BR84" s="68"/>
      <c r="BS84" s="68"/>
      <c r="BT84" s="69"/>
    </row>
    <row r="85" spans="1:72" ht="13.5">
      <c r="A85" s="66"/>
      <c r="B85" s="261" t="s">
        <v>432</v>
      </c>
      <c r="C85" s="261"/>
      <c r="D85" s="261"/>
      <c r="E85" s="261"/>
      <c r="F85" s="261"/>
      <c r="G85" s="261"/>
      <c r="H85" s="278"/>
      <c r="I85" s="279"/>
      <c r="J85" s="279"/>
      <c r="K85" s="279"/>
      <c r="L85" s="279"/>
      <c r="M85" s="279"/>
      <c r="N85" s="279"/>
      <c r="O85" s="279"/>
      <c r="P85" s="279"/>
      <c r="Q85" s="279"/>
      <c r="R85" s="279"/>
      <c r="S85" s="279"/>
      <c r="T85" s="279"/>
      <c r="U85" s="279"/>
      <c r="V85" s="279"/>
      <c r="W85" s="280"/>
      <c r="X85" s="70" t="s">
        <v>427</v>
      </c>
      <c r="Y85" s="68"/>
      <c r="Z85" s="68"/>
      <c r="AA85" s="68"/>
      <c r="AB85" s="68"/>
      <c r="AC85" s="68"/>
      <c r="AD85" s="68"/>
      <c r="AE85" s="68"/>
      <c r="AF85" s="68"/>
      <c r="AG85" s="68"/>
      <c r="AH85" s="68"/>
      <c r="AI85" s="68"/>
      <c r="AJ85" s="68"/>
      <c r="AK85" s="81"/>
      <c r="AL85" s="261" t="s">
        <v>432</v>
      </c>
      <c r="AM85" s="261"/>
      <c r="AN85" s="261"/>
      <c r="AO85" s="261"/>
      <c r="AP85" s="261"/>
      <c r="AQ85" s="261"/>
      <c r="AR85" s="278"/>
      <c r="AS85" s="279"/>
      <c r="AT85" s="279"/>
      <c r="AU85" s="279"/>
      <c r="AV85" s="279"/>
      <c r="AW85" s="279"/>
      <c r="AX85" s="279"/>
      <c r="AY85" s="279"/>
      <c r="AZ85" s="279"/>
      <c r="BA85" s="279"/>
      <c r="BB85" s="279"/>
      <c r="BC85" s="279"/>
      <c r="BD85" s="279"/>
      <c r="BE85" s="279"/>
      <c r="BF85" s="279"/>
      <c r="BG85" s="280"/>
      <c r="BH85" s="70" t="s">
        <v>427</v>
      </c>
      <c r="BI85" s="68"/>
      <c r="BJ85" s="68"/>
      <c r="BK85" s="68"/>
      <c r="BL85" s="68"/>
      <c r="BM85" s="68"/>
      <c r="BN85" s="68"/>
      <c r="BO85" s="68"/>
      <c r="BP85" s="68"/>
      <c r="BQ85" s="68"/>
      <c r="BR85" s="68"/>
      <c r="BS85" s="68"/>
      <c r="BT85" s="69"/>
    </row>
    <row r="86" spans="1:72" ht="3.75" customHeight="1">
      <c r="A86" s="66"/>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81"/>
      <c r="AL86" s="68"/>
      <c r="AM86" s="68"/>
      <c r="AN86" s="68"/>
      <c r="AO86" s="68"/>
      <c r="AP86" s="68"/>
      <c r="AQ86" s="68"/>
      <c r="AR86" s="68"/>
      <c r="AS86" s="68"/>
      <c r="AT86" s="68"/>
      <c r="AU86" s="68"/>
      <c r="AV86" s="68"/>
      <c r="AW86" s="68"/>
      <c r="AX86" s="68"/>
      <c r="AY86" s="68"/>
      <c r="AZ86" s="68"/>
      <c r="BA86" s="68"/>
      <c r="BB86" s="68"/>
      <c r="BC86" s="68"/>
      <c r="BD86" s="68"/>
      <c r="BE86" s="68"/>
      <c r="BF86" s="68"/>
      <c r="BG86" s="68"/>
      <c r="BH86" s="68"/>
      <c r="BI86" s="68"/>
      <c r="BJ86" s="68"/>
      <c r="BK86" s="68"/>
      <c r="BL86" s="68"/>
      <c r="BM86" s="68"/>
      <c r="BN86" s="68"/>
      <c r="BO86" s="68"/>
      <c r="BP86" s="68"/>
      <c r="BQ86" s="68"/>
      <c r="BR86" s="68"/>
      <c r="BS86" s="68"/>
      <c r="BT86" s="69"/>
    </row>
    <row r="87" spans="1:72" ht="13.5">
      <c r="A87" s="66"/>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81"/>
      <c r="AL87" s="261" t="s">
        <v>433</v>
      </c>
      <c r="AM87" s="261"/>
      <c r="AN87" s="261"/>
      <c r="AO87" s="261"/>
      <c r="AP87" s="261"/>
      <c r="AQ87" s="261"/>
      <c r="AR87" s="266"/>
      <c r="AS87" s="267"/>
      <c r="AT87" s="267"/>
      <c r="AU87" s="267"/>
      <c r="AV87" s="267"/>
      <c r="AW87" s="267"/>
      <c r="AX87" s="267"/>
      <c r="AY87" s="267"/>
      <c r="AZ87" s="267"/>
      <c r="BA87" s="267"/>
      <c r="BB87" s="267"/>
      <c r="BC87" s="268"/>
      <c r="BD87" s="68"/>
      <c r="BE87" s="68"/>
      <c r="BF87" s="68"/>
      <c r="BG87" s="68"/>
      <c r="BH87" s="68"/>
      <c r="BI87" s="68"/>
      <c r="BJ87" s="68"/>
      <c r="BK87" s="68"/>
      <c r="BL87" s="68"/>
      <c r="BM87" s="68"/>
      <c r="BN87" s="68"/>
      <c r="BO87" s="68"/>
      <c r="BP87" s="68"/>
      <c r="BQ87" s="68"/>
      <c r="BR87" s="68"/>
      <c r="BS87" s="68"/>
      <c r="BT87" s="69"/>
    </row>
    <row r="88" spans="1:72" ht="3.75" customHeight="1">
      <c r="A88" s="66"/>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81"/>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68"/>
      <c r="BR88" s="68"/>
      <c r="BS88" s="68"/>
      <c r="BT88" s="69"/>
    </row>
    <row r="89" spans="1:72" ht="13.5">
      <c r="A89" s="66"/>
      <c r="B89" s="261" t="s">
        <v>434</v>
      </c>
      <c r="C89" s="261"/>
      <c r="D89" s="261"/>
      <c r="E89" s="261"/>
      <c r="F89" s="261"/>
      <c r="G89" s="261"/>
      <c r="H89" s="278"/>
      <c r="I89" s="279"/>
      <c r="J89" s="279"/>
      <c r="K89" s="279"/>
      <c r="L89" s="279"/>
      <c r="M89" s="279"/>
      <c r="N89" s="279"/>
      <c r="O89" s="279"/>
      <c r="P89" s="279"/>
      <c r="Q89" s="279"/>
      <c r="R89" s="279"/>
      <c r="S89" s="279"/>
      <c r="T89" s="279"/>
      <c r="U89" s="279"/>
      <c r="V89" s="279"/>
      <c r="W89" s="280"/>
      <c r="X89" s="70" t="s">
        <v>427</v>
      </c>
      <c r="Y89" s="68"/>
      <c r="Z89" s="68"/>
      <c r="AA89" s="68"/>
      <c r="AB89" s="68"/>
      <c r="AC89" s="68"/>
      <c r="AD89" s="68"/>
      <c r="AE89" s="68"/>
      <c r="AF89" s="68"/>
      <c r="AG89" s="68"/>
      <c r="AH89" s="68"/>
      <c r="AI89" s="68"/>
      <c r="AJ89" s="68"/>
      <c r="AK89" s="81"/>
      <c r="AL89" s="261" t="s">
        <v>434</v>
      </c>
      <c r="AM89" s="261"/>
      <c r="AN89" s="261"/>
      <c r="AO89" s="261"/>
      <c r="AP89" s="261"/>
      <c r="AQ89" s="261"/>
      <c r="AR89" s="278"/>
      <c r="AS89" s="279"/>
      <c r="AT89" s="279"/>
      <c r="AU89" s="279"/>
      <c r="AV89" s="279"/>
      <c r="AW89" s="279"/>
      <c r="AX89" s="279"/>
      <c r="AY89" s="279"/>
      <c r="AZ89" s="279"/>
      <c r="BA89" s="279"/>
      <c r="BB89" s="279"/>
      <c r="BC89" s="279"/>
      <c r="BD89" s="279"/>
      <c r="BE89" s="279"/>
      <c r="BF89" s="279"/>
      <c r="BG89" s="280"/>
      <c r="BH89" s="70" t="s">
        <v>427</v>
      </c>
      <c r="BI89" s="68"/>
      <c r="BJ89" s="68"/>
      <c r="BK89" s="68"/>
      <c r="BL89" s="68"/>
      <c r="BM89" s="68"/>
      <c r="BN89" s="68"/>
      <c r="BO89" s="68"/>
      <c r="BP89" s="68"/>
      <c r="BQ89" s="68"/>
      <c r="BR89" s="68"/>
      <c r="BS89" s="68"/>
      <c r="BT89" s="69"/>
    </row>
    <row r="90" spans="1:72" ht="3.75" customHeight="1">
      <c r="A90" s="66"/>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81"/>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8"/>
      <c r="BO90" s="68"/>
      <c r="BP90" s="68"/>
      <c r="BQ90" s="68"/>
      <c r="BR90" s="68"/>
      <c r="BS90" s="68"/>
      <c r="BT90" s="69"/>
    </row>
    <row r="91" spans="1:72" ht="13.5">
      <c r="A91" s="66"/>
      <c r="B91" s="261" t="s">
        <v>435</v>
      </c>
      <c r="C91" s="261"/>
      <c r="D91" s="261"/>
      <c r="E91" s="261"/>
      <c r="F91" s="261"/>
      <c r="G91" s="261"/>
      <c r="H91" s="278"/>
      <c r="I91" s="279"/>
      <c r="J91" s="279"/>
      <c r="K91" s="279"/>
      <c r="L91" s="279"/>
      <c r="M91" s="279"/>
      <c r="N91" s="279"/>
      <c r="O91" s="279"/>
      <c r="P91" s="279"/>
      <c r="Q91" s="279"/>
      <c r="R91" s="279"/>
      <c r="S91" s="279"/>
      <c r="T91" s="279"/>
      <c r="U91" s="279"/>
      <c r="V91" s="279"/>
      <c r="W91" s="279"/>
      <c r="X91" s="279"/>
      <c r="Y91" s="279"/>
      <c r="Z91" s="279"/>
      <c r="AA91" s="279"/>
      <c r="AB91" s="279"/>
      <c r="AC91" s="279"/>
      <c r="AD91" s="279"/>
      <c r="AE91" s="279"/>
      <c r="AF91" s="279"/>
      <c r="AG91" s="279"/>
      <c r="AH91" s="280"/>
      <c r="AI91" s="68"/>
      <c r="AJ91" s="68"/>
      <c r="AK91" s="81"/>
      <c r="AL91" s="261" t="s">
        <v>435</v>
      </c>
      <c r="AM91" s="261"/>
      <c r="AN91" s="261"/>
      <c r="AO91" s="261"/>
      <c r="AP91" s="261"/>
      <c r="AQ91" s="261"/>
      <c r="AR91" s="278"/>
      <c r="AS91" s="279"/>
      <c r="AT91" s="279"/>
      <c r="AU91" s="279"/>
      <c r="AV91" s="279"/>
      <c r="AW91" s="279"/>
      <c r="AX91" s="279"/>
      <c r="AY91" s="279"/>
      <c r="AZ91" s="279"/>
      <c r="BA91" s="279"/>
      <c r="BB91" s="279"/>
      <c r="BC91" s="279"/>
      <c r="BD91" s="279"/>
      <c r="BE91" s="279"/>
      <c r="BF91" s="279"/>
      <c r="BG91" s="279"/>
      <c r="BH91" s="279"/>
      <c r="BI91" s="279"/>
      <c r="BJ91" s="279"/>
      <c r="BK91" s="279"/>
      <c r="BL91" s="279"/>
      <c r="BM91" s="279"/>
      <c r="BN91" s="279"/>
      <c r="BO91" s="279"/>
      <c r="BP91" s="279"/>
      <c r="BQ91" s="279"/>
      <c r="BR91" s="280"/>
      <c r="BS91" s="68"/>
      <c r="BT91" s="69"/>
    </row>
    <row r="92" spans="1:72" ht="8.25" customHeight="1">
      <c r="A92" s="66"/>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c r="BP92" s="68"/>
      <c r="BQ92" s="68"/>
      <c r="BR92" s="68"/>
      <c r="BS92" s="68"/>
      <c r="BT92" s="69"/>
    </row>
    <row r="93" spans="1:72" ht="13.5">
      <c r="A93" s="66"/>
      <c r="B93" s="68"/>
      <c r="C93" s="68"/>
      <c r="D93" s="68"/>
      <c r="E93" s="68"/>
      <c r="F93" s="68"/>
      <c r="G93" s="68"/>
      <c r="H93" s="68"/>
      <c r="I93" s="68"/>
      <c r="J93" s="68"/>
      <c r="K93" s="68"/>
      <c r="L93" s="82" t="s">
        <v>799</v>
      </c>
      <c r="M93" s="68"/>
      <c r="N93" s="68"/>
      <c r="O93" s="68"/>
      <c r="P93" s="68"/>
      <c r="Q93" s="68"/>
      <c r="R93" s="68"/>
      <c r="S93" s="68"/>
      <c r="T93" s="68"/>
      <c r="U93" s="68"/>
      <c r="V93" s="68"/>
      <c r="W93" s="68"/>
      <c r="X93" s="68"/>
      <c r="Y93" s="68"/>
      <c r="Z93" s="68"/>
      <c r="AA93" s="68"/>
      <c r="AB93" s="68"/>
      <c r="AC93" s="68"/>
      <c r="AD93" s="68"/>
      <c r="AE93" s="68"/>
      <c r="AF93" s="68"/>
      <c r="AG93" s="68"/>
      <c r="AH93" s="83"/>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c r="BG93" s="68"/>
      <c r="BH93" s="68"/>
      <c r="BI93" s="68"/>
      <c r="BJ93" s="68"/>
      <c r="BK93" s="68"/>
      <c r="BL93" s="68"/>
      <c r="BM93" s="68"/>
      <c r="BN93" s="68"/>
      <c r="BO93" s="68"/>
      <c r="BP93" s="68"/>
      <c r="BQ93" s="68"/>
      <c r="BR93" s="68"/>
      <c r="BS93" s="68"/>
      <c r="BT93" s="69"/>
    </row>
    <row r="94" spans="1:72" ht="8.25" customHeight="1">
      <c r="A94" s="66"/>
      <c r="B94" s="68"/>
      <c r="C94" s="68"/>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c r="BL94" s="75"/>
      <c r="BM94" s="75"/>
      <c r="BN94" s="75"/>
      <c r="BO94" s="75"/>
      <c r="BP94" s="75"/>
      <c r="BQ94" s="75"/>
      <c r="BR94" s="68"/>
      <c r="BS94" s="68"/>
      <c r="BT94" s="69"/>
    </row>
    <row r="95" spans="1:72" ht="13.5">
      <c r="A95" s="66"/>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c r="BG95" s="68"/>
      <c r="BH95" s="68"/>
      <c r="BI95" s="68"/>
      <c r="BJ95" s="68"/>
      <c r="BK95" s="68"/>
      <c r="BL95" s="68"/>
      <c r="BM95" s="68"/>
      <c r="BN95" s="68"/>
      <c r="BO95" s="68"/>
      <c r="BP95" s="68"/>
      <c r="BQ95" s="68"/>
      <c r="BR95" s="68"/>
      <c r="BS95" s="68"/>
      <c r="BT95" s="69"/>
    </row>
    <row r="96" spans="1:72" ht="13.5">
      <c r="A96" s="66"/>
      <c r="B96" s="68"/>
      <c r="C96" s="261" t="s">
        <v>436</v>
      </c>
      <c r="D96" s="261"/>
      <c r="E96" s="261"/>
      <c r="F96" s="261"/>
      <c r="G96" s="261"/>
      <c r="H96" s="261"/>
      <c r="I96" s="261"/>
      <c r="J96" s="261"/>
      <c r="K96" s="261"/>
      <c r="L96" s="261"/>
      <c r="M96" s="314"/>
      <c r="N96" s="315"/>
      <c r="O96" s="315"/>
      <c r="P96" s="315"/>
      <c r="Q96" s="315"/>
      <c r="R96" s="315"/>
      <c r="S96" s="315"/>
      <c r="T96" s="315"/>
      <c r="U96" s="316"/>
      <c r="V96" s="71"/>
      <c r="W96" s="68" t="s">
        <v>437</v>
      </c>
      <c r="X96" s="71"/>
      <c r="Y96" s="71"/>
      <c r="Z96" s="71"/>
      <c r="AA96" s="71"/>
      <c r="AB96" s="71"/>
      <c r="AC96" s="71"/>
      <c r="AD96" s="70" t="s">
        <v>717</v>
      </c>
      <c r="AE96" s="71"/>
      <c r="AF96" s="68"/>
      <c r="AG96" s="68"/>
      <c r="AH96" s="83"/>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68"/>
      <c r="BS96" s="68"/>
      <c r="BT96" s="69"/>
    </row>
    <row r="97" spans="1:72" ht="13.5">
      <c r="A97" s="66"/>
      <c r="B97" s="68"/>
      <c r="C97" s="68"/>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c r="BL97" s="75"/>
      <c r="BM97" s="75"/>
      <c r="BN97" s="75"/>
      <c r="BO97" s="75"/>
      <c r="BP97" s="75"/>
      <c r="BQ97" s="75"/>
      <c r="BR97" s="68"/>
      <c r="BS97" s="68"/>
      <c r="BT97" s="69"/>
    </row>
    <row r="98" spans="1:72" ht="8.25" customHeight="1">
      <c r="A98" s="66"/>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c r="BG98" s="68"/>
      <c r="BH98" s="68"/>
      <c r="BI98" s="68"/>
      <c r="BJ98" s="68"/>
      <c r="BK98" s="68"/>
      <c r="BL98" s="68"/>
      <c r="BM98" s="68"/>
      <c r="BN98" s="68"/>
      <c r="BO98" s="68"/>
      <c r="BP98" s="68"/>
      <c r="BQ98" s="68"/>
      <c r="BR98" s="68"/>
      <c r="BS98" s="68"/>
      <c r="BT98" s="69"/>
    </row>
    <row r="99" spans="1:72" ht="13.5">
      <c r="A99" s="66"/>
      <c r="B99" s="68"/>
      <c r="C99" s="68" t="s">
        <v>718</v>
      </c>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c r="BG99" s="68"/>
      <c r="BH99" s="68"/>
      <c r="BI99" s="68"/>
      <c r="BJ99" s="68"/>
      <c r="BK99" s="68"/>
      <c r="BL99" s="68"/>
      <c r="BM99" s="68"/>
      <c r="BN99" s="68"/>
      <c r="BO99" s="68"/>
      <c r="BP99" s="68"/>
      <c r="BQ99" s="68"/>
      <c r="BR99" s="68"/>
      <c r="BS99" s="68"/>
      <c r="BT99" s="69"/>
    </row>
    <row r="100" spans="1:72" ht="3.75" customHeight="1">
      <c r="A100" s="66"/>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c r="BG100" s="68"/>
      <c r="BH100" s="68"/>
      <c r="BI100" s="68"/>
      <c r="BJ100" s="68"/>
      <c r="BK100" s="68"/>
      <c r="BL100" s="68"/>
      <c r="BM100" s="68"/>
      <c r="BN100" s="68"/>
      <c r="BO100" s="68"/>
      <c r="BP100" s="68"/>
      <c r="BQ100" s="68"/>
      <c r="BR100" s="68"/>
      <c r="BS100" s="68"/>
      <c r="BT100" s="69"/>
    </row>
    <row r="101" spans="1:72" ht="13.5">
      <c r="A101" s="66"/>
      <c r="B101" s="68"/>
      <c r="C101" s="68"/>
      <c r="D101" s="68"/>
      <c r="E101" s="68"/>
      <c r="F101" s="68"/>
      <c r="G101" s="68"/>
      <c r="H101" s="68"/>
      <c r="I101" s="68"/>
      <c r="J101" s="84"/>
      <c r="K101" s="289" t="s">
        <v>438</v>
      </c>
      <c r="L101" s="289"/>
      <c r="M101" s="289"/>
      <c r="N101" s="289"/>
      <c r="O101" s="289"/>
      <c r="P101" s="68"/>
      <c r="Q101" s="289" t="s">
        <v>439</v>
      </c>
      <c r="R101" s="289"/>
      <c r="S101" s="68"/>
      <c r="T101" s="68"/>
      <c r="U101" s="73" t="s">
        <v>440</v>
      </c>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c r="BG101" s="68"/>
      <c r="BH101" s="68"/>
      <c r="BI101" s="68"/>
      <c r="BJ101" s="68"/>
      <c r="BK101" s="68"/>
      <c r="BL101" s="68"/>
      <c r="BM101" s="68"/>
      <c r="BN101" s="68"/>
      <c r="BO101" s="68"/>
      <c r="BP101" s="68"/>
      <c r="BQ101" s="68"/>
      <c r="BR101" s="68"/>
      <c r="BS101" s="68"/>
      <c r="BT101" s="69"/>
    </row>
    <row r="102" spans="1:72" ht="13.5">
      <c r="A102" s="66"/>
      <c r="B102" s="68"/>
      <c r="C102" s="261" t="s">
        <v>441</v>
      </c>
      <c r="D102" s="261"/>
      <c r="E102" s="261"/>
      <c r="F102" s="261"/>
      <c r="G102" s="261"/>
      <c r="H102" s="261"/>
      <c r="I102" s="261"/>
      <c r="J102" s="261"/>
      <c r="K102" s="314"/>
      <c r="L102" s="315"/>
      <c r="M102" s="315"/>
      <c r="N102" s="315"/>
      <c r="O102" s="316"/>
      <c r="P102" s="73"/>
      <c r="Q102" s="287"/>
      <c r="R102" s="288"/>
      <c r="S102" s="85"/>
      <c r="T102" s="347"/>
      <c r="U102" s="348"/>
      <c r="V102" s="348"/>
      <c r="W102" s="348"/>
      <c r="X102" s="348"/>
      <c r="Y102" s="348"/>
      <c r="Z102" s="348"/>
      <c r="AA102" s="348"/>
      <c r="AB102" s="348"/>
      <c r="AC102" s="348"/>
      <c r="AD102" s="348"/>
      <c r="AE102" s="348"/>
      <c r="AF102" s="348"/>
      <c r="AG102" s="348"/>
      <c r="AH102" s="348"/>
      <c r="AI102" s="348"/>
      <c r="AJ102" s="348"/>
      <c r="AK102" s="348"/>
      <c r="AL102" s="348"/>
      <c r="AM102" s="348"/>
      <c r="AN102" s="348"/>
      <c r="AO102" s="348"/>
      <c r="AP102" s="348"/>
      <c r="AQ102" s="348"/>
      <c r="AR102" s="348"/>
      <c r="AS102" s="348"/>
      <c r="AT102" s="348"/>
      <c r="AU102" s="348"/>
      <c r="AV102" s="348"/>
      <c r="AW102" s="348"/>
      <c r="AX102" s="348"/>
      <c r="AY102" s="348"/>
      <c r="AZ102" s="348"/>
      <c r="BA102" s="348"/>
      <c r="BB102" s="348"/>
      <c r="BC102" s="348"/>
      <c r="BD102" s="348"/>
      <c r="BE102" s="348"/>
      <c r="BF102" s="348"/>
      <c r="BG102" s="348"/>
      <c r="BH102" s="348"/>
      <c r="BI102" s="348"/>
      <c r="BJ102" s="348"/>
      <c r="BK102" s="348"/>
      <c r="BL102" s="348"/>
      <c r="BM102" s="348"/>
      <c r="BN102" s="348"/>
      <c r="BO102" s="348"/>
      <c r="BP102" s="348"/>
      <c r="BQ102" s="348"/>
      <c r="BR102" s="349"/>
      <c r="BS102" s="68"/>
      <c r="BT102" s="69"/>
    </row>
    <row r="103" spans="1:72" ht="13.5">
      <c r="A103" s="66"/>
      <c r="B103" s="72"/>
      <c r="C103" s="72"/>
      <c r="D103" s="72"/>
      <c r="E103" s="72"/>
      <c r="F103" s="72"/>
      <c r="G103" s="72"/>
      <c r="H103" s="72"/>
      <c r="I103" s="72"/>
      <c r="J103" s="72"/>
      <c r="K103" s="71"/>
      <c r="L103" s="71"/>
      <c r="M103" s="71"/>
      <c r="N103" s="71"/>
      <c r="O103" s="71"/>
      <c r="P103" s="73"/>
      <c r="Q103" s="85"/>
      <c r="R103" s="85"/>
      <c r="S103" s="85"/>
      <c r="T103" s="350"/>
      <c r="U103" s="351"/>
      <c r="V103" s="351"/>
      <c r="W103" s="351"/>
      <c r="X103" s="351"/>
      <c r="Y103" s="351"/>
      <c r="Z103" s="351"/>
      <c r="AA103" s="351"/>
      <c r="AB103" s="351"/>
      <c r="AC103" s="351"/>
      <c r="AD103" s="351"/>
      <c r="AE103" s="351"/>
      <c r="AF103" s="351"/>
      <c r="AG103" s="351"/>
      <c r="AH103" s="351"/>
      <c r="AI103" s="351"/>
      <c r="AJ103" s="351"/>
      <c r="AK103" s="351"/>
      <c r="AL103" s="351"/>
      <c r="AM103" s="351"/>
      <c r="AN103" s="351"/>
      <c r="AO103" s="351"/>
      <c r="AP103" s="351"/>
      <c r="AQ103" s="351"/>
      <c r="AR103" s="351"/>
      <c r="AS103" s="351"/>
      <c r="AT103" s="351"/>
      <c r="AU103" s="351"/>
      <c r="AV103" s="351"/>
      <c r="AW103" s="351"/>
      <c r="AX103" s="351"/>
      <c r="AY103" s="351"/>
      <c r="AZ103" s="351"/>
      <c r="BA103" s="351"/>
      <c r="BB103" s="351"/>
      <c r="BC103" s="351"/>
      <c r="BD103" s="351"/>
      <c r="BE103" s="351"/>
      <c r="BF103" s="351"/>
      <c r="BG103" s="351"/>
      <c r="BH103" s="351"/>
      <c r="BI103" s="351"/>
      <c r="BJ103" s="351"/>
      <c r="BK103" s="351"/>
      <c r="BL103" s="351"/>
      <c r="BM103" s="351"/>
      <c r="BN103" s="351"/>
      <c r="BO103" s="351"/>
      <c r="BP103" s="351"/>
      <c r="BQ103" s="351"/>
      <c r="BR103" s="352"/>
      <c r="BS103" s="68"/>
      <c r="BT103" s="69"/>
    </row>
    <row r="104" spans="1:72" ht="3.75" customHeight="1">
      <c r="A104" s="66"/>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c r="BG104" s="68"/>
      <c r="BH104" s="68"/>
      <c r="BI104" s="68"/>
      <c r="BJ104" s="68"/>
      <c r="BK104" s="68"/>
      <c r="BL104" s="68"/>
      <c r="BM104" s="68"/>
      <c r="BN104" s="68"/>
      <c r="BO104" s="68"/>
      <c r="BP104" s="68"/>
      <c r="BQ104" s="68"/>
      <c r="BR104" s="68"/>
      <c r="BS104" s="68"/>
      <c r="BT104" s="69"/>
    </row>
    <row r="105" spans="1:72" ht="13.5">
      <c r="A105" s="66"/>
      <c r="B105" s="68"/>
      <c r="C105" s="261" t="s">
        <v>442</v>
      </c>
      <c r="D105" s="261"/>
      <c r="E105" s="261"/>
      <c r="F105" s="261"/>
      <c r="G105" s="261"/>
      <c r="H105" s="261"/>
      <c r="I105" s="261"/>
      <c r="J105" s="261"/>
      <c r="K105" s="290"/>
      <c r="L105" s="291"/>
      <c r="M105" s="291"/>
      <c r="N105" s="291"/>
      <c r="O105" s="292"/>
      <c r="P105" s="73"/>
      <c r="Q105" s="293"/>
      <c r="R105" s="294"/>
      <c r="S105" s="85"/>
      <c r="T105" s="229"/>
      <c r="U105" s="230"/>
      <c r="V105" s="230"/>
      <c r="W105" s="230"/>
      <c r="X105" s="230"/>
      <c r="Y105" s="230"/>
      <c r="Z105" s="230"/>
      <c r="AA105" s="230"/>
      <c r="AB105" s="230"/>
      <c r="AC105" s="230"/>
      <c r="AD105" s="230"/>
      <c r="AE105" s="230"/>
      <c r="AF105" s="230"/>
      <c r="AG105" s="230"/>
      <c r="AH105" s="230"/>
      <c r="AI105" s="230"/>
      <c r="AJ105" s="230"/>
      <c r="AK105" s="230"/>
      <c r="AL105" s="230"/>
      <c r="AM105" s="230"/>
      <c r="AN105" s="230"/>
      <c r="AO105" s="230"/>
      <c r="AP105" s="230"/>
      <c r="AQ105" s="230"/>
      <c r="AR105" s="230"/>
      <c r="AS105" s="230"/>
      <c r="AT105" s="230"/>
      <c r="AU105" s="230"/>
      <c r="AV105" s="230"/>
      <c r="AW105" s="230"/>
      <c r="AX105" s="230"/>
      <c r="AY105" s="230"/>
      <c r="AZ105" s="230"/>
      <c r="BA105" s="230"/>
      <c r="BB105" s="230"/>
      <c r="BC105" s="230"/>
      <c r="BD105" s="230"/>
      <c r="BE105" s="230"/>
      <c r="BF105" s="230"/>
      <c r="BG105" s="230"/>
      <c r="BH105" s="230"/>
      <c r="BI105" s="230"/>
      <c r="BJ105" s="230"/>
      <c r="BK105" s="230"/>
      <c r="BL105" s="230"/>
      <c r="BM105" s="230"/>
      <c r="BN105" s="230"/>
      <c r="BO105" s="230"/>
      <c r="BP105" s="230"/>
      <c r="BQ105" s="230"/>
      <c r="BR105" s="231"/>
      <c r="BS105" s="68"/>
      <c r="BT105" s="69"/>
    </row>
    <row r="106" spans="1:72" ht="13.5">
      <c r="A106" s="66"/>
      <c r="B106" s="72"/>
      <c r="C106" s="72"/>
      <c r="D106" s="72"/>
      <c r="E106" s="72"/>
      <c r="F106" s="72"/>
      <c r="G106" s="72"/>
      <c r="H106" s="72"/>
      <c r="I106" s="72"/>
      <c r="J106" s="72"/>
      <c r="K106" s="71"/>
      <c r="L106" s="71"/>
      <c r="M106" s="71"/>
      <c r="N106" s="71"/>
      <c r="O106" s="71"/>
      <c r="P106" s="73"/>
      <c r="Q106" s="85"/>
      <c r="R106" s="85"/>
      <c r="S106" s="85"/>
      <c r="T106" s="232"/>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33"/>
      <c r="BR106" s="234"/>
      <c r="BS106" s="68"/>
      <c r="BT106" s="69"/>
    </row>
    <row r="107" spans="1:72" ht="3.75" customHeight="1">
      <c r="A107" s="66"/>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c r="BG107" s="68"/>
      <c r="BH107" s="68"/>
      <c r="BI107" s="68"/>
      <c r="BJ107" s="68"/>
      <c r="BK107" s="68"/>
      <c r="BL107" s="68"/>
      <c r="BM107" s="68"/>
      <c r="BN107" s="68"/>
      <c r="BO107" s="68"/>
      <c r="BP107" s="68"/>
      <c r="BQ107" s="68"/>
      <c r="BR107" s="68"/>
      <c r="BS107" s="68"/>
      <c r="BT107" s="69"/>
    </row>
    <row r="108" spans="1:72" ht="13.5">
      <c r="A108" s="66"/>
      <c r="B108" s="68"/>
      <c r="C108" s="261" t="s">
        <v>443</v>
      </c>
      <c r="D108" s="261"/>
      <c r="E108" s="261"/>
      <c r="F108" s="261"/>
      <c r="G108" s="261"/>
      <c r="H108" s="261"/>
      <c r="I108" s="261"/>
      <c r="J108" s="261"/>
      <c r="K108" s="290"/>
      <c r="L108" s="291"/>
      <c r="M108" s="291"/>
      <c r="N108" s="291"/>
      <c r="O108" s="292"/>
      <c r="P108" s="73"/>
      <c r="Q108" s="293"/>
      <c r="R108" s="294"/>
      <c r="S108" s="85"/>
      <c r="T108" s="229"/>
      <c r="U108" s="230"/>
      <c r="V108" s="230"/>
      <c r="W108" s="230"/>
      <c r="X108" s="230"/>
      <c r="Y108" s="230"/>
      <c r="Z108" s="230"/>
      <c r="AA108" s="230"/>
      <c r="AB108" s="230"/>
      <c r="AC108" s="230"/>
      <c r="AD108" s="230"/>
      <c r="AE108" s="230"/>
      <c r="AF108" s="230"/>
      <c r="AG108" s="230"/>
      <c r="AH108" s="230"/>
      <c r="AI108" s="230"/>
      <c r="AJ108" s="230"/>
      <c r="AK108" s="230"/>
      <c r="AL108" s="230"/>
      <c r="AM108" s="230"/>
      <c r="AN108" s="230"/>
      <c r="AO108" s="230"/>
      <c r="AP108" s="230"/>
      <c r="AQ108" s="230"/>
      <c r="AR108" s="230"/>
      <c r="AS108" s="230"/>
      <c r="AT108" s="230"/>
      <c r="AU108" s="230"/>
      <c r="AV108" s="230"/>
      <c r="AW108" s="230"/>
      <c r="AX108" s="230"/>
      <c r="AY108" s="230"/>
      <c r="AZ108" s="230"/>
      <c r="BA108" s="230"/>
      <c r="BB108" s="230"/>
      <c r="BC108" s="230"/>
      <c r="BD108" s="230"/>
      <c r="BE108" s="230"/>
      <c r="BF108" s="230"/>
      <c r="BG108" s="230"/>
      <c r="BH108" s="230"/>
      <c r="BI108" s="230"/>
      <c r="BJ108" s="230"/>
      <c r="BK108" s="230"/>
      <c r="BL108" s="230"/>
      <c r="BM108" s="230"/>
      <c r="BN108" s="230"/>
      <c r="BO108" s="230"/>
      <c r="BP108" s="230"/>
      <c r="BQ108" s="230"/>
      <c r="BR108" s="231"/>
      <c r="BS108" s="68"/>
      <c r="BT108" s="69"/>
    </row>
    <row r="109" spans="1:72" ht="13.5">
      <c r="A109" s="66"/>
      <c r="B109" s="72"/>
      <c r="C109" s="72"/>
      <c r="D109" s="72"/>
      <c r="E109" s="72"/>
      <c r="F109" s="72"/>
      <c r="G109" s="72"/>
      <c r="H109" s="72"/>
      <c r="I109" s="72"/>
      <c r="J109" s="72"/>
      <c r="K109" s="71"/>
      <c r="L109" s="71"/>
      <c r="M109" s="71"/>
      <c r="N109" s="71"/>
      <c r="O109" s="71"/>
      <c r="P109" s="73"/>
      <c r="Q109" s="85"/>
      <c r="R109" s="85"/>
      <c r="S109" s="85"/>
      <c r="T109" s="232"/>
      <c r="U109" s="233"/>
      <c r="V109" s="233"/>
      <c r="W109" s="233"/>
      <c r="X109" s="233"/>
      <c r="Y109" s="233"/>
      <c r="Z109" s="233"/>
      <c r="AA109" s="233"/>
      <c r="AB109" s="233"/>
      <c r="AC109" s="233"/>
      <c r="AD109" s="233"/>
      <c r="AE109" s="233"/>
      <c r="AF109" s="233"/>
      <c r="AG109" s="233"/>
      <c r="AH109" s="233"/>
      <c r="AI109" s="233"/>
      <c r="AJ109" s="233"/>
      <c r="AK109" s="233"/>
      <c r="AL109" s="233"/>
      <c r="AM109" s="233"/>
      <c r="AN109" s="233"/>
      <c r="AO109" s="233"/>
      <c r="AP109" s="233"/>
      <c r="AQ109" s="233"/>
      <c r="AR109" s="233"/>
      <c r="AS109" s="233"/>
      <c r="AT109" s="233"/>
      <c r="AU109" s="233"/>
      <c r="AV109" s="233"/>
      <c r="AW109" s="233"/>
      <c r="AX109" s="233"/>
      <c r="AY109" s="233"/>
      <c r="AZ109" s="233"/>
      <c r="BA109" s="233"/>
      <c r="BB109" s="233"/>
      <c r="BC109" s="233"/>
      <c r="BD109" s="233"/>
      <c r="BE109" s="233"/>
      <c r="BF109" s="233"/>
      <c r="BG109" s="233"/>
      <c r="BH109" s="233"/>
      <c r="BI109" s="233"/>
      <c r="BJ109" s="233"/>
      <c r="BK109" s="233"/>
      <c r="BL109" s="233"/>
      <c r="BM109" s="233"/>
      <c r="BN109" s="233"/>
      <c r="BO109" s="233"/>
      <c r="BP109" s="233"/>
      <c r="BQ109" s="233"/>
      <c r="BR109" s="234"/>
      <c r="BS109" s="68"/>
      <c r="BT109" s="69"/>
    </row>
    <row r="110" spans="1:72" ht="3.75" customHeight="1">
      <c r="A110" s="66"/>
      <c r="B110" s="72"/>
      <c r="C110" s="72"/>
      <c r="D110" s="72"/>
      <c r="E110" s="72"/>
      <c r="F110" s="72"/>
      <c r="G110" s="72"/>
      <c r="H110" s="72"/>
      <c r="I110" s="72"/>
      <c r="J110" s="72"/>
      <c r="K110" s="71"/>
      <c r="L110" s="71"/>
      <c r="M110" s="71"/>
      <c r="N110" s="71"/>
      <c r="O110" s="68"/>
      <c r="P110" s="73"/>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c r="AN110" s="86"/>
      <c r="AO110" s="86"/>
      <c r="AP110" s="86"/>
      <c r="AQ110" s="86"/>
      <c r="AR110" s="86"/>
      <c r="AS110" s="86"/>
      <c r="AT110" s="86"/>
      <c r="AU110" s="86"/>
      <c r="AV110" s="86"/>
      <c r="AW110" s="86"/>
      <c r="AX110" s="86"/>
      <c r="AY110" s="86"/>
      <c r="AZ110" s="86"/>
      <c r="BA110" s="86"/>
      <c r="BB110" s="86"/>
      <c r="BC110" s="86"/>
      <c r="BD110" s="86"/>
      <c r="BE110" s="86"/>
      <c r="BF110" s="86"/>
      <c r="BG110" s="86"/>
      <c r="BH110" s="86"/>
      <c r="BI110" s="86"/>
      <c r="BJ110" s="86"/>
      <c r="BK110" s="86"/>
      <c r="BL110" s="86"/>
      <c r="BM110" s="86"/>
      <c r="BN110" s="86"/>
      <c r="BO110" s="86"/>
      <c r="BP110" s="86"/>
      <c r="BQ110" s="86"/>
      <c r="BR110" s="86"/>
      <c r="BS110" s="68"/>
      <c r="BT110" s="69"/>
    </row>
    <row r="111" spans="1:72" ht="13.5">
      <c r="A111" s="66"/>
      <c r="B111" s="70"/>
      <c r="C111" s="68"/>
      <c r="D111" s="68"/>
      <c r="E111" s="72"/>
      <c r="F111" s="70" t="s">
        <v>795</v>
      </c>
      <c r="G111" s="71"/>
      <c r="H111" s="87"/>
      <c r="I111" s="73"/>
      <c r="J111" s="71"/>
      <c r="K111" s="145"/>
      <c r="L111" s="71"/>
      <c r="M111" s="87"/>
      <c r="N111" s="87"/>
      <c r="O111" s="87"/>
      <c r="P111" s="73"/>
      <c r="Q111" s="70" t="s">
        <v>726</v>
      </c>
      <c r="R111" s="68"/>
      <c r="S111" s="86"/>
      <c r="T111" s="86"/>
      <c r="U111" s="86"/>
      <c r="V111" s="86"/>
      <c r="W111" s="86"/>
      <c r="X111" s="86"/>
      <c r="Y111" s="86"/>
      <c r="Z111" s="86"/>
      <c r="AA111" s="86"/>
      <c r="AB111" s="86"/>
      <c r="AC111" s="86"/>
      <c r="AD111" s="86"/>
      <c r="AE111" s="86"/>
      <c r="AF111" s="86"/>
      <c r="AG111" s="86"/>
      <c r="AH111" s="86"/>
      <c r="AI111" s="86"/>
      <c r="AJ111" s="86"/>
      <c r="AK111" s="86"/>
      <c r="AL111" s="86"/>
      <c r="AM111" s="86"/>
      <c r="AN111" s="86"/>
      <c r="AO111" s="86"/>
      <c r="AP111" s="86"/>
      <c r="AQ111" s="86"/>
      <c r="AR111" s="86"/>
      <c r="AS111" s="86"/>
      <c r="AT111" s="86"/>
      <c r="AU111" s="86"/>
      <c r="AV111" s="86"/>
      <c r="AW111" s="86"/>
      <c r="AX111" s="86"/>
      <c r="AY111" s="86"/>
      <c r="AZ111" s="86"/>
      <c r="BA111" s="86"/>
      <c r="BB111" s="86"/>
      <c r="BC111" s="86"/>
      <c r="BD111" s="86"/>
      <c r="BE111" s="86"/>
      <c r="BF111" s="86"/>
      <c r="BG111" s="86"/>
      <c r="BH111" s="86"/>
      <c r="BI111" s="86"/>
      <c r="BJ111" s="86"/>
      <c r="BK111" s="86"/>
      <c r="BL111" s="86"/>
      <c r="BM111" s="86"/>
      <c r="BN111" s="86"/>
      <c r="BO111" s="86"/>
      <c r="BP111" s="86"/>
      <c r="BQ111" s="86"/>
      <c r="BR111" s="86"/>
      <c r="BS111" s="68"/>
      <c r="BT111" s="69"/>
    </row>
    <row r="112" spans="1:72" ht="8.25" customHeight="1">
      <c r="A112" s="66"/>
      <c r="B112" s="68"/>
      <c r="C112" s="68"/>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c r="BI112" s="75"/>
      <c r="BJ112" s="75"/>
      <c r="BK112" s="75"/>
      <c r="BL112" s="75"/>
      <c r="BM112" s="75"/>
      <c r="BN112" s="75"/>
      <c r="BO112" s="75"/>
      <c r="BP112" s="75"/>
      <c r="BQ112" s="75"/>
      <c r="BR112" s="68"/>
      <c r="BS112" s="68"/>
      <c r="BT112" s="69"/>
    </row>
    <row r="113" spans="1:72" ht="8.25" customHeight="1">
      <c r="A113" s="66"/>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c r="BG113" s="68"/>
      <c r="BH113" s="68"/>
      <c r="BI113" s="68"/>
      <c r="BJ113" s="68"/>
      <c r="BK113" s="68"/>
      <c r="BL113" s="68"/>
      <c r="BM113" s="68"/>
      <c r="BN113" s="68"/>
      <c r="BO113" s="68"/>
      <c r="BP113" s="68"/>
      <c r="BQ113" s="68"/>
      <c r="BR113" s="68"/>
      <c r="BS113" s="68"/>
      <c r="BT113" s="69"/>
    </row>
    <row r="114" spans="1:72" ht="13.5">
      <c r="A114" s="66"/>
      <c r="B114" s="68" t="s">
        <v>909</v>
      </c>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c r="BG114" s="68"/>
      <c r="BH114" s="68"/>
      <c r="BI114" s="68"/>
      <c r="BJ114" s="68"/>
      <c r="BK114" s="68"/>
      <c r="BL114" s="68"/>
      <c r="BM114" s="68"/>
      <c r="BN114" s="68"/>
      <c r="BO114" s="68"/>
      <c r="BP114" s="68"/>
      <c r="BQ114" s="68"/>
      <c r="BR114" s="68"/>
      <c r="BS114" s="68"/>
      <c r="BT114" s="69"/>
    </row>
    <row r="115" spans="1:72" ht="3.75" customHeight="1">
      <c r="A115" s="66"/>
      <c r="B115" s="72"/>
      <c r="C115" s="72"/>
      <c r="D115" s="72"/>
      <c r="E115" s="72"/>
      <c r="F115" s="72"/>
      <c r="G115" s="72"/>
      <c r="H115" s="72"/>
      <c r="I115" s="72"/>
      <c r="J115" s="72"/>
      <c r="K115" s="71"/>
      <c r="L115" s="71"/>
      <c r="M115" s="71"/>
      <c r="N115" s="71"/>
      <c r="O115" s="68"/>
      <c r="P115" s="73"/>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6"/>
      <c r="AZ115" s="86"/>
      <c r="BA115" s="86"/>
      <c r="BB115" s="86"/>
      <c r="BC115" s="86"/>
      <c r="BD115" s="86"/>
      <c r="BE115" s="86"/>
      <c r="BF115" s="86"/>
      <c r="BG115" s="86"/>
      <c r="BH115" s="86"/>
      <c r="BI115" s="86"/>
      <c r="BJ115" s="86"/>
      <c r="BK115" s="86"/>
      <c r="BL115" s="86"/>
      <c r="BM115" s="86"/>
      <c r="BN115" s="86"/>
      <c r="BO115" s="86"/>
      <c r="BP115" s="86"/>
      <c r="BQ115" s="86"/>
      <c r="BR115" s="86"/>
      <c r="BS115" s="68"/>
      <c r="BT115" s="69"/>
    </row>
    <row r="116" spans="1:72" ht="13.5">
      <c r="A116" s="66"/>
      <c r="B116" s="68"/>
      <c r="C116" s="68"/>
      <c r="D116" s="68"/>
      <c r="E116" s="68"/>
      <c r="F116" s="68"/>
      <c r="G116" s="68"/>
      <c r="H116" s="68"/>
      <c r="I116" s="68"/>
      <c r="J116" s="84"/>
      <c r="K116" s="289" t="s">
        <v>438</v>
      </c>
      <c r="L116" s="289"/>
      <c r="M116" s="289"/>
      <c r="N116" s="289"/>
      <c r="O116" s="289"/>
      <c r="P116" s="68"/>
      <c r="Q116" s="289" t="s">
        <v>439</v>
      </c>
      <c r="R116" s="289"/>
      <c r="S116" s="68"/>
      <c r="T116" s="68"/>
      <c r="U116" s="73" t="s">
        <v>444</v>
      </c>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68"/>
      <c r="BS116" s="68"/>
      <c r="BT116" s="69"/>
    </row>
    <row r="117" spans="1:72" ht="13.5">
      <c r="A117" s="66"/>
      <c r="B117" s="68"/>
      <c r="C117" s="261" t="s">
        <v>445</v>
      </c>
      <c r="D117" s="261"/>
      <c r="E117" s="261"/>
      <c r="F117" s="261"/>
      <c r="G117" s="261"/>
      <c r="H117" s="261"/>
      <c r="I117" s="261"/>
      <c r="J117" s="261"/>
      <c r="K117" s="314"/>
      <c r="L117" s="315"/>
      <c r="M117" s="315"/>
      <c r="N117" s="315"/>
      <c r="O117" s="316"/>
      <c r="P117" s="73"/>
      <c r="Q117" s="287"/>
      <c r="R117" s="288"/>
      <c r="S117" s="85"/>
      <c r="T117" s="347"/>
      <c r="U117" s="348"/>
      <c r="V117" s="348"/>
      <c r="W117" s="348"/>
      <c r="X117" s="348"/>
      <c r="Y117" s="348"/>
      <c r="Z117" s="348"/>
      <c r="AA117" s="348"/>
      <c r="AB117" s="348"/>
      <c r="AC117" s="348"/>
      <c r="AD117" s="348"/>
      <c r="AE117" s="348"/>
      <c r="AF117" s="348"/>
      <c r="AG117" s="348"/>
      <c r="AH117" s="348"/>
      <c r="AI117" s="348"/>
      <c r="AJ117" s="348"/>
      <c r="AK117" s="348"/>
      <c r="AL117" s="348"/>
      <c r="AM117" s="348"/>
      <c r="AN117" s="348"/>
      <c r="AO117" s="348"/>
      <c r="AP117" s="348"/>
      <c r="AQ117" s="348"/>
      <c r="AR117" s="348"/>
      <c r="AS117" s="348"/>
      <c r="AT117" s="348"/>
      <c r="AU117" s="348"/>
      <c r="AV117" s="348"/>
      <c r="AW117" s="348"/>
      <c r="AX117" s="348"/>
      <c r="AY117" s="348"/>
      <c r="AZ117" s="348"/>
      <c r="BA117" s="348"/>
      <c r="BB117" s="348"/>
      <c r="BC117" s="348"/>
      <c r="BD117" s="348"/>
      <c r="BE117" s="348"/>
      <c r="BF117" s="348"/>
      <c r="BG117" s="348"/>
      <c r="BH117" s="348"/>
      <c r="BI117" s="348"/>
      <c r="BJ117" s="348"/>
      <c r="BK117" s="348"/>
      <c r="BL117" s="348"/>
      <c r="BM117" s="348"/>
      <c r="BN117" s="348"/>
      <c r="BO117" s="348"/>
      <c r="BP117" s="348"/>
      <c r="BQ117" s="348"/>
      <c r="BR117" s="349"/>
      <c r="BS117" s="68"/>
      <c r="BT117" s="69"/>
    </row>
    <row r="118" spans="1:72" ht="13.5">
      <c r="A118" s="66"/>
      <c r="B118" s="72"/>
      <c r="C118" s="72"/>
      <c r="D118" s="72"/>
      <c r="E118" s="72"/>
      <c r="F118" s="72"/>
      <c r="G118" s="72"/>
      <c r="H118" s="72"/>
      <c r="I118" s="72"/>
      <c r="J118" s="72"/>
      <c r="K118" s="71"/>
      <c r="L118" s="71"/>
      <c r="M118" s="71"/>
      <c r="N118" s="71"/>
      <c r="O118" s="71"/>
      <c r="P118" s="73"/>
      <c r="Q118" s="85"/>
      <c r="R118" s="85"/>
      <c r="S118" s="85"/>
      <c r="T118" s="350"/>
      <c r="U118" s="351"/>
      <c r="V118" s="351"/>
      <c r="W118" s="351"/>
      <c r="X118" s="351"/>
      <c r="Y118" s="351"/>
      <c r="Z118" s="351"/>
      <c r="AA118" s="351"/>
      <c r="AB118" s="351"/>
      <c r="AC118" s="351"/>
      <c r="AD118" s="351"/>
      <c r="AE118" s="351"/>
      <c r="AF118" s="351"/>
      <c r="AG118" s="351"/>
      <c r="AH118" s="351"/>
      <c r="AI118" s="351"/>
      <c r="AJ118" s="351"/>
      <c r="AK118" s="351"/>
      <c r="AL118" s="351"/>
      <c r="AM118" s="351"/>
      <c r="AN118" s="351"/>
      <c r="AO118" s="351"/>
      <c r="AP118" s="351"/>
      <c r="AQ118" s="351"/>
      <c r="AR118" s="351"/>
      <c r="AS118" s="351"/>
      <c r="AT118" s="351"/>
      <c r="AU118" s="351"/>
      <c r="AV118" s="351"/>
      <c r="AW118" s="351"/>
      <c r="AX118" s="351"/>
      <c r="AY118" s="351"/>
      <c r="AZ118" s="351"/>
      <c r="BA118" s="351"/>
      <c r="BB118" s="351"/>
      <c r="BC118" s="351"/>
      <c r="BD118" s="351"/>
      <c r="BE118" s="351"/>
      <c r="BF118" s="351"/>
      <c r="BG118" s="351"/>
      <c r="BH118" s="351"/>
      <c r="BI118" s="351"/>
      <c r="BJ118" s="351"/>
      <c r="BK118" s="351"/>
      <c r="BL118" s="351"/>
      <c r="BM118" s="351"/>
      <c r="BN118" s="351"/>
      <c r="BO118" s="351"/>
      <c r="BP118" s="351"/>
      <c r="BQ118" s="351"/>
      <c r="BR118" s="352"/>
      <c r="BS118" s="68"/>
      <c r="BT118" s="69"/>
    </row>
    <row r="119" spans="1:72" ht="3.75" customHeight="1">
      <c r="A119" s="66"/>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c r="BG119" s="68"/>
      <c r="BH119" s="68"/>
      <c r="BI119" s="68"/>
      <c r="BJ119" s="68"/>
      <c r="BK119" s="68"/>
      <c r="BL119" s="68"/>
      <c r="BM119" s="68"/>
      <c r="BN119" s="68"/>
      <c r="BO119" s="68"/>
      <c r="BP119" s="68"/>
      <c r="BQ119" s="68"/>
      <c r="BR119" s="68"/>
      <c r="BS119" s="68"/>
      <c r="BT119" s="69"/>
    </row>
    <row r="120" spans="1:72" ht="13.5">
      <c r="A120" s="66"/>
      <c r="B120" s="68"/>
      <c r="C120" s="261" t="s">
        <v>446</v>
      </c>
      <c r="D120" s="261"/>
      <c r="E120" s="261"/>
      <c r="F120" s="261"/>
      <c r="G120" s="261"/>
      <c r="H120" s="261"/>
      <c r="I120" s="261"/>
      <c r="J120" s="261"/>
      <c r="K120" s="290"/>
      <c r="L120" s="291"/>
      <c r="M120" s="291"/>
      <c r="N120" s="291"/>
      <c r="O120" s="292"/>
      <c r="P120" s="73"/>
      <c r="Q120" s="293"/>
      <c r="R120" s="294"/>
      <c r="S120" s="85"/>
      <c r="T120" s="229"/>
      <c r="U120" s="230"/>
      <c r="V120" s="230"/>
      <c r="W120" s="230"/>
      <c r="X120" s="230"/>
      <c r="Y120" s="230"/>
      <c r="Z120" s="230"/>
      <c r="AA120" s="230"/>
      <c r="AB120" s="230"/>
      <c r="AC120" s="230"/>
      <c r="AD120" s="230"/>
      <c r="AE120" s="230"/>
      <c r="AF120" s="230"/>
      <c r="AG120" s="230"/>
      <c r="AH120" s="230"/>
      <c r="AI120" s="230"/>
      <c r="AJ120" s="230"/>
      <c r="AK120" s="230"/>
      <c r="AL120" s="230"/>
      <c r="AM120" s="230"/>
      <c r="AN120" s="230"/>
      <c r="AO120" s="230"/>
      <c r="AP120" s="230"/>
      <c r="AQ120" s="230"/>
      <c r="AR120" s="230"/>
      <c r="AS120" s="230"/>
      <c r="AT120" s="230"/>
      <c r="AU120" s="230"/>
      <c r="AV120" s="230"/>
      <c r="AW120" s="230"/>
      <c r="AX120" s="230"/>
      <c r="AY120" s="230"/>
      <c r="AZ120" s="230"/>
      <c r="BA120" s="230"/>
      <c r="BB120" s="230"/>
      <c r="BC120" s="230"/>
      <c r="BD120" s="230"/>
      <c r="BE120" s="230"/>
      <c r="BF120" s="230"/>
      <c r="BG120" s="230"/>
      <c r="BH120" s="230"/>
      <c r="BI120" s="230"/>
      <c r="BJ120" s="230"/>
      <c r="BK120" s="230"/>
      <c r="BL120" s="230"/>
      <c r="BM120" s="230"/>
      <c r="BN120" s="230"/>
      <c r="BO120" s="230"/>
      <c r="BP120" s="230"/>
      <c r="BQ120" s="230"/>
      <c r="BR120" s="231"/>
      <c r="BS120" s="68"/>
      <c r="BT120" s="69"/>
    </row>
    <row r="121" spans="1:72" ht="13.5">
      <c r="A121" s="66"/>
      <c r="B121" s="72"/>
      <c r="C121" s="72"/>
      <c r="D121" s="72"/>
      <c r="E121" s="72"/>
      <c r="F121" s="72"/>
      <c r="G121" s="72"/>
      <c r="H121" s="72"/>
      <c r="I121" s="72"/>
      <c r="J121" s="72"/>
      <c r="K121" s="71"/>
      <c r="L121" s="71"/>
      <c r="M121" s="71"/>
      <c r="N121" s="71"/>
      <c r="O121" s="71"/>
      <c r="P121" s="73"/>
      <c r="Q121" s="85"/>
      <c r="R121" s="85"/>
      <c r="S121" s="85"/>
      <c r="T121" s="232"/>
      <c r="U121" s="233"/>
      <c r="V121" s="233"/>
      <c r="W121" s="233"/>
      <c r="X121" s="233"/>
      <c r="Y121" s="233"/>
      <c r="Z121" s="233"/>
      <c r="AA121" s="233"/>
      <c r="AB121" s="233"/>
      <c r="AC121" s="233"/>
      <c r="AD121" s="233"/>
      <c r="AE121" s="233"/>
      <c r="AF121" s="233"/>
      <c r="AG121" s="233"/>
      <c r="AH121" s="233"/>
      <c r="AI121" s="233"/>
      <c r="AJ121" s="233"/>
      <c r="AK121" s="233"/>
      <c r="AL121" s="233"/>
      <c r="AM121" s="233"/>
      <c r="AN121" s="233"/>
      <c r="AO121" s="233"/>
      <c r="AP121" s="233"/>
      <c r="AQ121" s="233"/>
      <c r="AR121" s="233"/>
      <c r="AS121" s="233"/>
      <c r="AT121" s="233"/>
      <c r="AU121" s="233"/>
      <c r="AV121" s="233"/>
      <c r="AW121" s="233"/>
      <c r="AX121" s="233"/>
      <c r="AY121" s="233"/>
      <c r="AZ121" s="233"/>
      <c r="BA121" s="233"/>
      <c r="BB121" s="233"/>
      <c r="BC121" s="233"/>
      <c r="BD121" s="233"/>
      <c r="BE121" s="233"/>
      <c r="BF121" s="233"/>
      <c r="BG121" s="233"/>
      <c r="BH121" s="233"/>
      <c r="BI121" s="233"/>
      <c r="BJ121" s="233"/>
      <c r="BK121" s="233"/>
      <c r="BL121" s="233"/>
      <c r="BM121" s="233"/>
      <c r="BN121" s="233"/>
      <c r="BO121" s="233"/>
      <c r="BP121" s="233"/>
      <c r="BQ121" s="233"/>
      <c r="BR121" s="234"/>
      <c r="BS121" s="68"/>
      <c r="BT121" s="69"/>
    </row>
    <row r="122" spans="1:72" ht="3.75" customHeight="1">
      <c r="A122" s="66"/>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c r="BG122" s="68"/>
      <c r="BH122" s="68"/>
      <c r="BI122" s="68"/>
      <c r="BJ122" s="68"/>
      <c r="BK122" s="68"/>
      <c r="BL122" s="68"/>
      <c r="BM122" s="68"/>
      <c r="BN122" s="68"/>
      <c r="BO122" s="68"/>
      <c r="BP122" s="68"/>
      <c r="BQ122" s="68"/>
      <c r="BR122" s="68"/>
      <c r="BS122" s="68"/>
      <c r="BT122" s="69"/>
    </row>
    <row r="123" spans="1:72" ht="13.5">
      <c r="A123" s="66"/>
      <c r="B123" s="68"/>
      <c r="C123" s="261" t="s">
        <v>447</v>
      </c>
      <c r="D123" s="261"/>
      <c r="E123" s="261"/>
      <c r="F123" s="261"/>
      <c r="G123" s="261"/>
      <c r="H123" s="261"/>
      <c r="I123" s="261"/>
      <c r="J123" s="261"/>
      <c r="K123" s="290"/>
      <c r="L123" s="291"/>
      <c r="M123" s="291"/>
      <c r="N123" s="291"/>
      <c r="O123" s="292"/>
      <c r="P123" s="73"/>
      <c r="Q123" s="293"/>
      <c r="R123" s="294"/>
      <c r="S123" s="85"/>
      <c r="T123" s="229"/>
      <c r="U123" s="230"/>
      <c r="V123" s="230"/>
      <c r="W123" s="230"/>
      <c r="X123" s="230"/>
      <c r="Y123" s="230"/>
      <c r="Z123" s="230"/>
      <c r="AA123" s="230"/>
      <c r="AB123" s="230"/>
      <c r="AC123" s="230"/>
      <c r="AD123" s="230"/>
      <c r="AE123" s="230"/>
      <c r="AF123" s="230"/>
      <c r="AG123" s="230"/>
      <c r="AH123" s="230"/>
      <c r="AI123" s="230"/>
      <c r="AJ123" s="230"/>
      <c r="AK123" s="230"/>
      <c r="AL123" s="230"/>
      <c r="AM123" s="230"/>
      <c r="AN123" s="230"/>
      <c r="AO123" s="230"/>
      <c r="AP123" s="230"/>
      <c r="AQ123" s="230"/>
      <c r="AR123" s="230"/>
      <c r="AS123" s="230"/>
      <c r="AT123" s="230"/>
      <c r="AU123" s="230"/>
      <c r="AV123" s="230"/>
      <c r="AW123" s="230"/>
      <c r="AX123" s="230"/>
      <c r="AY123" s="230"/>
      <c r="AZ123" s="230"/>
      <c r="BA123" s="230"/>
      <c r="BB123" s="230"/>
      <c r="BC123" s="230"/>
      <c r="BD123" s="230"/>
      <c r="BE123" s="230"/>
      <c r="BF123" s="230"/>
      <c r="BG123" s="230"/>
      <c r="BH123" s="230"/>
      <c r="BI123" s="230"/>
      <c r="BJ123" s="230"/>
      <c r="BK123" s="230"/>
      <c r="BL123" s="230"/>
      <c r="BM123" s="230"/>
      <c r="BN123" s="230"/>
      <c r="BO123" s="230"/>
      <c r="BP123" s="230"/>
      <c r="BQ123" s="230"/>
      <c r="BR123" s="231"/>
      <c r="BS123" s="68"/>
      <c r="BT123" s="69"/>
    </row>
    <row r="124" spans="1:72" ht="13.5">
      <c r="A124" s="66"/>
      <c r="B124" s="72"/>
      <c r="C124" s="72"/>
      <c r="D124" s="72"/>
      <c r="E124" s="72"/>
      <c r="F124" s="72"/>
      <c r="G124" s="72"/>
      <c r="H124" s="72"/>
      <c r="I124" s="72"/>
      <c r="J124" s="72"/>
      <c r="K124" s="71"/>
      <c r="L124" s="71"/>
      <c r="M124" s="71"/>
      <c r="N124" s="71"/>
      <c r="O124" s="68"/>
      <c r="P124" s="73"/>
      <c r="Q124" s="85"/>
      <c r="R124" s="85"/>
      <c r="S124" s="85"/>
      <c r="T124" s="232"/>
      <c r="U124" s="233"/>
      <c r="V124" s="233"/>
      <c r="W124" s="233"/>
      <c r="X124" s="233"/>
      <c r="Y124" s="233"/>
      <c r="Z124" s="233"/>
      <c r="AA124" s="233"/>
      <c r="AB124" s="233"/>
      <c r="AC124" s="233"/>
      <c r="AD124" s="233"/>
      <c r="AE124" s="233"/>
      <c r="AF124" s="233"/>
      <c r="AG124" s="233"/>
      <c r="AH124" s="233"/>
      <c r="AI124" s="233"/>
      <c r="AJ124" s="233"/>
      <c r="AK124" s="233"/>
      <c r="AL124" s="233"/>
      <c r="AM124" s="233"/>
      <c r="AN124" s="233"/>
      <c r="AO124" s="233"/>
      <c r="AP124" s="233"/>
      <c r="AQ124" s="233"/>
      <c r="AR124" s="233"/>
      <c r="AS124" s="233"/>
      <c r="AT124" s="233"/>
      <c r="AU124" s="233"/>
      <c r="AV124" s="233"/>
      <c r="AW124" s="233"/>
      <c r="AX124" s="233"/>
      <c r="AY124" s="233"/>
      <c r="AZ124" s="233"/>
      <c r="BA124" s="233"/>
      <c r="BB124" s="233"/>
      <c r="BC124" s="233"/>
      <c r="BD124" s="233"/>
      <c r="BE124" s="233"/>
      <c r="BF124" s="233"/>
      <c r="BG124" s="233"/>
      <c r="BH124" s="233"/>
      <c r="BI124" s="233"/>
      <c r="BJ124" s="233"/>
      <c r="BK124" s="233"/>
      <c r="BL124" s="233"/>
      <c r="BM124" s="233"/>
      <c r="BN124" s="233"/>
      <c r="BO124" s="233"/>
      <c r="BP124" s="233"/>
      <c r="BQ124" s="233"/>
      <c r="BR124" s="234"/>
      <c r="BS124" s="68"/>
      <c r="BT124" s="69"/>
    </row>
    <row r="125" spans="1:72" ht="3.75" customHeight="1">
      <c r="A125" s="66"/>
      <c r="B125" s="72"/>
      <c r="C125" s="72"/>
      <c r="D125" s="72"/>
      <c r="E125" s="72"/>
      <c r="F125" s="72"/>
      <c r="G125" s="72"/>
      <c r="H125" s="72"/>
      <c r="I125" s="72"/>
      <c r="J125" s="72"/>
      <c r="K125" s="71"/>
      <c r="L125" s="71"/>
      <c r="M125" s="71"/>
      <c r="N125" s="71"/>
      <c r="O125" s="68"/>
      <c r="P125" s="73"/>
      <c r="Q125" s="86"/>
      <c r="R125" s="86"/>
      <c r="S125" s="86"/>
      <c r="T125" s="86"/>
      <c r="U125" s="86"/>
      <c r="V125" s="86"/>
      <c r="W125" s="86"/>
      <c r="X125" s="86"/>
      <c r="Y125" s="86"/>
      <c r="Z125" s="86"/>
      <c r="AA125" s="86"/>
      <c r="AB125" s="86"/>
      <c r="AC125" s="86"/>
      <c r="AD125" s="86"/>
      <c r="AE125" s="86"/>
      <c r="AF125" s="86"/>
      <c r="AG125" s="86"/>
      <c r="AH125" s="86"/>
      <c r="AI125" s="86"/>
      <c r="AJ125" s="86"/>
      <c r="AK125" s="86"/>
      <c r="AL125" s="86"/>
      <c r="AM125" s="86"/>
      <c r="AN125" s="86"/>
      <c r="AO125" s="86"/>
      <c r="AP125" s="86"/>
      <c r="AQ125" s="86"/>
      <c r="AR125" s="86"/>
      <c r="AS125" s="86"/>
      <c r="AT125" s="86"/>
      <c r="AU125" s="86"/>
      <c r="AV125" s="86"/>
      <c r="AW125" s="86"/>
      <c r="AX125" s="86"/>
      <c r="AY125" s="86"/>
      <c r="AZ125" s="86"/>
      <c r="BA125" s="86"/>
      <c r="BB125" s="86"/>
      <c r="BC125" s="86"/>
      <c r="BD125" s="86"/>
      <c r="BE125" s="86"/>
      <c r="BF125" s="86"/>
      <c r="BG125" s="86"/>
      <c r="BH125" s="86"/>
      <c r="BI125" s="86"/>
      <c r="BJ125" s="86"/>
      <c r="BK125" s="86"/>
      <c r="BL125" s="86"/>
      <c r="BM125" s="86"/>
      <c r="BN125" s="86"/>
      <c r="BO125" s="86"/>
      <c r="BP125" s="86"/>
      <c r="BQ125" s="86"/>
      <c r="BR125" s="86"/>
      <c r="BS125" s="68"/>
      <c r="BT125" s="69"/>
    </row>
    <row r="126" spans="1:72" ht="13.5">
      <c r="A126" s="66"/>
      <c r="B126" s="68"/>
      <c r="C126" s="261" t="s">
        <v>448</v>
      </c>
      <c r="D126" s="261"/>
      <c r="E126" s="261"/>
      <c r="F126" s="261"/>
      <c r="G126" s="261"/>
      <c r="H126" s="261"/>
      <c r="I126" s="261"/>
      <c r="J126" s="261"/>
      <c r="K126" s="290"/>
      <c r="L126" s="291"/>
      <c r="M126" s="291"/>
      <c r="N126" s="291"/>
      <c r="O126" s="292"/>
      <c r="P126" s="73"/>
      <c r="Q126" s="293"/>
      <c r="R126" s="294"/>
      <c r="S126" s="85"/>
      <c r="T126" s="229"/>
      <c r="U126" s="230"/>
      <c r="V126" s="230"/>
      <c r="W126" s="230"/>
      <c r="X126" s="230"/>
      <c r="Y126" s="230"/>
      <c r="Z126" s="230"/>
      <c r="AA126" s="230"/>
      <c r="AB126" s="230"/>
      <c r="AC126" s="230"/>
      <c r="AD126" s="230"/>
      <c r="AE126" s="230"/>
      <c r="AF126" s="230"/>
      <c r="AG126" s="230"/>
      <c r="AH126" s="230"/>
      <c r="AI126" s="230"/>
      <c r="AJ126" s="230"/>
      <c r="AK126" s="230"/>
      <c r="AL126" s="230"/>
      <c r="AM126" s="230"/>
      <c r="AN126" s="230"/>
      <c r="AO126" s="230"/>
      <c r="AP126" s="230"/>
      <c r="AQ126" s="230"/>
      <c r="AR126" s="230"/>
      <c r="AS126" s="230"/>
      <c r="AT126" s="230"/>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1"/>
      <c r="BS126" s="68"/>
      <c r="BT126" s="69"/>
    </row>
    <row r="127" spans="1:72" ht="13.5">
      <c r="A127" s="66"/>
      <c r="B127" s="72"/>
      <c r="C127" s="72"/>
      <c r="D127" s="72"/>
      <c r="E127" s="72"/>
      <c r="F127" s="72"/>
      <c r="G127" s="72"/>
      <c r="H127" s="72"/>
      <c r="I127" s="72"/>
      <c r="J127" s="72"/>
      <c r="K127" s="71"/>
      <c r="L127" s="71"/>
      <c r="M127" s="71"/>
      <c r="N127" s="71"/>
      <c r="O127" s="71"/>
      <c r="P127" s="73"/>
      <c r="Q127" s="85"/>
      <c r="R127" s="85"/>
      <c r="S127" s="85"/>
      <c r="T127" s="232"/>
      <c r="U127" s="233"/>
      <c r="V127" s="233"/>
      <c r="W127" s="233"/>
      <c r="X127" s="233"/>
      <c r="Y127" s="233"/>
      <c r="Z127" s="233"/>
      <c r="AA127" s="233"/>
      <c r="AB127" s="233"/>
      <c r="AC127" s="233"/>
      <c r="AD127" s="233"/>
      <c r="AE127" s="233"/>
      <c r="AF127" s="233"/>
      <c r="AG127" s="233"/>
      <c r="AH127" s="233"/>
      <c r="AI127" s="233"/>
      <c r="AJ127" s="233"/>
      <c r="AK127" s="233"/>
      <c r="AL127" s="233"/>
      <c r="AM127" s="233"/>
      <c r="AN127" s="233"/>
      <c r="AO127" s="233"/>
      <c r="AP127" s="233"/>
      <c r="AQ127" s="233"/>
      <c r="AR127" s="233"/>
      <c r="AS127" s="233"/>
      <c r="AT127" s="233"/>
      <c r="AU127" s="233"/>
      <c r="AV127" s="233"/>
      <c r="AW127" s="233"/>
      <c r="AX127" s="233"/>
      <c r="AY127" s="233"/>
      <c r="AZ127" s="233"/>
      <c r="BA127" s="233"/>
      <c r="BB127" s="233"/>
      <c r="BC127" s="233"/>
      <c r="BD127" s="233"/>
      <c r="BE127" s="233"/>
      <c r="BF127" s="233"/>
      <c r="BG127" s="233"/>
      <c r="BH127" s="233"/>
      <c r="BI127" s="233"/>
      <c r="BJ127" s="233"/>
      <c r="BK127" s="233"/>
      <c r="BL127" s="233"/>
      <c r="BM127" s="233"/>
      <c r="BN127" s="233"/>
      <c r="BO127" s="233"/>
      <c r="BP127" s="233"/>
      <c r="BQ127" s="233"/>
      <c r="BR127" s="234"/>
      <c r="BS127" s="68"/>
      <c r="BT127" s="69"/>
    </row>
    <row r="128" spans="1:72" ht="3.75" customHeight="1">
      <c r="A128" s="66"/>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c r="BG128" s="68"/>
      <c r="BH128" s="68"/>
      <c r="BI128" s="68"/>
      <c r="BJ128" s="68"/>
      <c r="BK128" s="68"/>
      <c r="BL128" s="68"/>
      <c r="BM128" s="68"/>
      <c r="BN128" s="68"/>
      <c r="BO128" s="68"/>
      <c r="BP128" s="68"/>
      <c r="BQ128" s="68"/>
      <c r="BR128" s="68"/>
      <c r="BS128" s="68"/>
      <c r="BT128" s="69"/>
    </row>
    <row r="129" spans="1:72" ht="13.5">
      <c r="A129" s="66"/>
      <c r="B129" s="68"/>
      <c r="C129" s="261" t="s">
        <v>449</v>
      </c>
      <c r="D129" s="261"/>
      <c r="E129" s="261"/>
      <c r="F129" s="261"/>
      <c r="G129" s="261"/>
      <c r="H129" s="261"/>
      <c r="I129" s="261"/>
      <c r="J129" s="261"/>
      <c r="K129" s="290"/>
      <c r="L129" s="291"/>
      <c r="M129" s="291"/>
      <c r="N129" s="291"/>
      <c r="O129" s="292"/>
      <c r="P129" s="73"/>
      <c r="Q129" s="293"/>
      <c r="R129" s="294"/>
      <c r="S129" s="85"/>
      <c r="T129" s="229"/>
      <c r="U129" s="230"/>
      <c r="V129" s="230"/>
      <c r="W129" s="230"/>
      <c r="X129" s="230"/>
      <c r="Y129" s="230"/>
      <c r="Z129" s="230"/>
      <c r="AA129" s="230"/>
      <c r="AB129" s="230"/>
      <c r="AC129" s="230"/>
      <c r="AD129" s="230"/>
      <c r="AE129" s="230"/>
      <c r="AF129" s="230"/>
      <c r="AG129" s="230"/>
      <c r="AH129" s="230"/>
      <c r="AI129" s="230"/>
      <c r="AJ129" s="230"/>
      <c r="AK129" s="230"/>
      <c r="AL129" s="230"/>
      <c r="AM129" s="230"/>
      <c r="AN129" s="230"/>
      <c r="AO129" s="230"/>
      <c r="AP129" s="230"/>
      <c r="AQ129" s="230"/>
      <c r="AR129" s="230"/>
      <c r="AS129" s="230"/>
      <c r="AT129" s="230"/>
      <c r="AU129" s="230"/>
      <c r="AV129" s="230"/>
      <c r="AW129" s="230"/>
      <c r="AX129" s="230"/>
      <c r="AY129" s="230"/>
      <c r="AZ129" s="230"/>
      <c r="BA129" s="230"/>
      <c r="BB129" s="230"/>
      <c r="BC129" s="230"/>
      <c r="BD129" s="230"/>
      <c r="BE129" s="230"/>
      <c r="BF129" s="230"/>
      <c r="BG129" s="230"/>
      <c r="BH129" s="230"/>
      <c r="BI129" s="230"/>
      <c r="BJ129" s="230"/>
      <c r="BK129" s="230"/>
      <c r="BL129" s="230"/>
      <c r="BM129" s="230"/>
      <c r="BN129" s="230"/>
      <c r="BO129" s="230"/>
      <c r="BP129" s="230"/>
      <c r="BQ129" s="230"/>
      <c r="BR129" s="231"/>
      <c r="BS129" s="68"/>
      <c r="BT129" s="69"/>
    </row>
    <row r="130" spans="1:72" ht="13.5">
      <c r="A130" s="66"/>
      <c r="B130" s="72"/>
      <c r="C130" s="72"/>
      <c r="D130" s="72"/>
      <c r="E130" s="72"/>
      <c r="F130" s="72"/>
      <c r="G130" s="72"/>
      <c r="H130" s="72"/>
      <c r="I130" s="72"/>
      <c r="J130" s="72"/>
      <c r="K130" s="71"/>
      <c r="L130" s="71"/>
      <c r="M130" s="71"/>
      <c r="N130" s="71"/>
      <c r="O130" s="71"/>
      <c r="P130" s="73"/>
      <c r="Q130" s="85"/>
      <c r="R130" s="85"/>
      <c r="S130" s="85"/>
      <c r="T130" s="232"/>
      <c r="U130" s="233"/>
      <c r="V130" s="233"/>
      <c r="W130" s="233"/>
      <c r="X130" s="233"/>
      <c r="Y130" s="233"/>
      <c r="Z130" s="233"/>
      <c r="AA130" s="233"/>
      <c r="AB130" s="233"/>
      <c r="AC130" s="233"/>
      <c r="AD130" s="233"/>
      <c r="AE130" s="233"/>
      <c r="AF130" s="233"/>
      <c r="AG130" s="233"/>
      <c r="AH130" s="233"/>
      <c r="AI130" s="233"/>
      <c r="AJ130" s="233"/>
      <c r="AK130" s="233"/>
      <c r="AL130" s="233"/>
      <c r="AM130" s="233"/>
      <c r="AN130" s="233"/>
      <c r="AO130" s="233"/>
      <c r="AP130" s="233"/>
      <c r="AQ130" s="233"/>
      <c r="AR130" s="233"/>
      <c r="AS130" s="233"/>
      <c r="AT130" s="233"/>
      <c r="AU130" s="233"/>
      <c r="AV130" s="233"/>
      <c r="AW130" s="233"/>
      <c r="AX130" s="233"/>
      <c r="AY130" s="233"/>
      <c r="AZ130" s="233"/>
      <c r="BA130" s="233"/>
      <c r="BB130" s="233"/>
      <c r="BC130" s="233"/>
      <c r="BD130" s="233"/>
      <c r="BE130" s="233"/>
      <c r="BF130" s="233"/>
      <c r="BG130" s="233"/>
      <c r="BH130" s="233"/>
      <c r="BI130" s="233"/>
      <c r="BJ130" s="233"/>
      <c r="BK130" s="233"/>
      <c r="BL130" s="233"/>
      <c r="BM130" s="233"/>
      <c r="BN130" s="233"/>
      <c r="BO130" s="233"/>
      <c r="BP130" s="233"/>
      <c r="BQ130" s="233"/>
      <c r="BR130" s="234"/>
      <c r="BS130" s="68"/>
      <c r="BT130" s="69"/>
    </row>
    <row r="131" spans="1:72" ht="3.75" customHeight="1">
      <c r="A131" s="66"/>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c r="BG131" s="68"/>
      <c r="BH131" s="68"/>
      <c r="BI131" s="68"/>
      <c r="BJ131" s="68"/>
      <c r="BK131" s="68"/>
      <c r="BL131" s="68"/>
      <c r="BM131" s="68"/>
      <c r="BN131" s="68"/>
      <c r="BO131" s="68"/>
      <c r="BP131" s="68"/>
      <c r="BQ131" s="68"/>
      <c r="BR131" s="68"/>
      <c r="BS131" s="68"/>
      <c r="BT131" s="69"/>
    </row>
    <row r="132" spans="1:72" ht="13.5">
      <c r="A132" s="66"/>
      <c r="B132" s="68"/>
      <c r="C132" s="261" t="s">
        <v>450</v>
      </c>
      <c r="D132" s="261"/>
      <c r="E132" s="261"/>
      <c r="F132" s="261"/>
      <c r="G132" s="261"/>
      <c r="H132" s="261"/>
      <c r="I132" s="261"/>
      <c r="J132" s="261"/>
      <c r="K132" s="290"/>
      <c r="L132" s="291"/>
      <c r="M132" s="291"/>
      <c r="N132" s="291"/>
      <c r="O132" s="292"/>
      <c r="P132" s="73"/>
      <c r="Q132" s="293"/>
      <c r="R132" s="294"/>
      <c r="S132" s="85"/>
      <c r="T132" s="229"/>
      <c r="U132" s="230"/>
      <c r="V132" s="230"/>
      <c r="W132" s="230"/>
      <c r="X132" s="230"/>
      <c r="Y132" s="230"/>
      <c r="Z132" s="230"/>
      <c r="AA132" s="230"/>
      <c r="AB132" s="230"/>
      <c r="AC132" s="230"/>
      <c r="AD132" s="230"/>
      <c r="AE132" s="230"/>
      <c r="AF132" s="230"/>
      <c r="AG132" s="230"/>
      <c r="AH132" s="230"/>
      <c r="AI132" s="230"/>
      <c r="AJ132" s="230"/>
      <c r="AK132" s="230"/>
      <c r="AL132" s="230"/>
      <c r="AM132" s="230"/>
      <c r="AN132" s="230"/>
      <c r="AO132" s="230"/>
      <c r="AP132" s="230"/>
      <c r="AQ132" s="230"/>
      <c r="AR132" s="230"/>
      <c r="AS132" s="230"/>
      <c r="AT132" s="230"/>
      <c r="AU132" s="230"/>
      <c r="AV132" s="230"/>
      <c r="AW132" s="230"/>
      <c r="AX132" s="230"/>
      <c r="AY132" s="230"/>
      <c r="AZ132" s="230"/>
      <c r="BA132" s="230"/>
      <c r="BB132" s="230"/>
      <c r="BC132" s="230"/>
      <c r="BD132" s="230"/>
      <c r="BE132" s="230"/>
      <c r="BF132" s="230"/>
      <c r="BG132" s="230"/>
      <c r="BH132" s="230"/>
      <c r="BI132" s="230"/>
      <c r="BJ132" s="230"/>
      <c r="BK132" s="230"/>
      <c r="BL132" s="230"/>
      <c r="BM132" s="230"/>
      <c r="BN132" s="230"/>
      <c r="BO132" s="230"/>
      <c r="BP132" s="230"/>
      <c r="BQ132" s="230"/>
      <c r="BR132" s="231"/>
      <c r="BS132" s="68"/>
      <c r="BT132" s="69"/>
    </row>
    <row r="133" spans="1:72" ht="13.5">
      <c r="A133" s="66"/>
      <c r="B133" s="72"/>
      <c r="C133" s="72"/>
      <c r="D133" s="72"/>
      <c r="E133" s="72"/>
      <c r="F133" s="72"/>
      <c r="G133" s="72"/>
      <c r="H133" s="72"/>
      <c r="I133" s="72"/>
      <c r="J133" s="72"/>
      <c r="K133" s="71"/>
      <c r="L133" s="71"/>
      <c r="M133" s="71"/>
      <c r="N133" s="71"/>
      <c r="O133" s="68"/>
      <c r="P133" s="73"/>
      <c r="Q133" s="85"/>
      <c r="R133" s="85"/>
      <c r="S133" s="85"/>
      <c r="T133" s="232"/>
      <c r="U133" s="233"/>
      <c r="V133" s="233"/>
      <c r="W133" s="233"/>
      <c r="X133" s="233"/>
      <c r="Y133" s="233"/>
      <c r="Z133" s="233"/>
      <c r="AA133" s="233"/>
      <c r="AB133" s="233"/>
      <c r="AC133" s="233"/>
      <c r="AD133" s="233"/>
      <c r="AE133" s="233"/>
      <c r="AF133" s="233"/>
      <c r="AG133" s="233"/>
      <c r="AH133" s="233"/>
      <c r="AI133" s="233"/>
      <c r="AJ133" s="233"/>
      <c r="AK133" s="233"/>
      <c r="AL133" s="233"/>
      <c r="AM133" s="233"/>
      <c r="AN133" s="233"/>
      <c r="AO133" s="233"/>
      <c r="AP133" s="233"/>
      <c r="AQ133" s="233"/>
      <c r="AR133" s="233"/>
      <c r="AS133" s="233"/>
      <c r="AT133" s="233"/>
      <c r="AU133" s="233"/>
      <c r="AV133" s="233"/>
      <c r="AW133" s="233"/>
      <c r="AX133" s="233"/>
      <c r="AY133" s="233"/>
      <c r="AZ133" s="233"/>
      <c r="BA133" s="233"/>
      <c r="BB133" s="233"/>
      <c r="BC133" s="233"/>
      <c r="BD133" s="233"/>
      <c r="BE133" s="233"/>
      <c r="BF133" s="233"/>
      <c r="BG133" s="233"/>
      <c r="BH133" s="233"/>
      <c r="BI133" s="233"/>
      <c r="BJ133" s="233"/>
      <c r="BK133" s="233"/>
      <c r="BL133" s="233"/>
      <c r="BM133" s="233"/>
      <c r="BN133" s="233"/>
      <c r="BO133" s="233"/>
      <c r="BP133" s="233"/>
      <c r="BQ133" s="233"/>
      <c r="BR133" s="234"/>
      <c r="BS133" s="68"/>
      <c r="BT133" s="69"/>
    </row>
    <row r="134" spans="1:72" ht="3.75" customHeight="1">
      <c r="A134" s="66"/>
      <c r="B134" s="72"/>
      <c r="C134" s="72"/>
      <c r="D134" s="72"/>
      <c r="E134" s="72"/>
      <c r="F134" s="72"/>
      <c r="G134" s="72"/>
      <c r="H134" s="72"/>
      <c r="I134" s="72"/>
      <c r="J134" s="72"/>
      <c r="K134" s="71"/>
      <c r="L134" s="71"/>
      <c r="M134" s="71"/>
      <c r="N134" s="71"/>
      <c r="O134" s="68"/>
      <c r="P134" s="73"/>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6"/>
      <c r="AN134" s="86"/>
      <c r="AO134" s="86"/>
      <c r="AP134" s="86"/>
      <c r="AQ134" s="86"/>
      <c r="AR134" s="86"/>
      <c r="AS134" s="86"/>
      <c r="AT134" s="86"/>
      <c r="AU134" s="86"/>
      <c r="AV134" s="86"/>
      <c r="AW134" s="86"/>
      <c r="AX134" s="86"/>
      <c r="AY134" s="86"/>
      <c r="AZ134" s="86"/>
      <c r="BA134" s="86"/>
      <c r="BB134" s="86"/>
      <c r="BC134" s="86"/>
      <c r="BD134" s="86"/>
      <c r="BE134" s="86"/>
      <c r="BF134" s="86"/>
      <c r="BG134" s="86"/>
      <c r="BH134" s="86"/>
      <c r="BI134" s="86"/>
      <c r="BJ134" s="86"/>
      <c r="BK134" s="86"/>
      <c r="BL134" s="86"/>
      <c r="BM134" s="86"/>
      <c r="BN134" s="86"/>
      <c r="BO134" s="86"/>
      <c r="BP134" s="86"/>
      <c r="BQ134" s="86"/>
      <c r="BR134" s="86"/>
      <c r="BS134" s="68"/>
      <c r="BT134" s="69"/>
    </row>
    <row r="135" spans="1:72" ht="13.5">
      <c r="A135" s="66"/>
      <c r="B135" s="68"/>
      <c r="C135" s="261" t="s">
        <v>451</v>
      </c>
      <c r="D135" s="261"/>
      <c r="E135" s="261"/>
      <c r="F135" s="261"/>
      <c r="G135" s="261"/>
      <c r="H135" s="261"/>
      <c r="I135" s="261"/>
      <c r="J135" s="261"/>
      <c r="K135" s="290"/>
      <c r="L135" s="291"/>
      <c r="M135" s="291"/>
      <c r="N135" s="291"/>
      <c r="O135" s="292"/>
      <c r="P135" s="73"/>
      <c r="Q135" s="293"/>
      <c r="R135" s="294"/>
      <c r="S135" s="85"/>
      <c r="T135" s="229"/>
      <c r="U135" s="230"/>
      <c r="V135" s="230"/>
      <c r="W135" s="230"/>
      <c r="X135" s="230"/>
      <c r="Y135" s="230"/>
      <c r="Z135" s="230"/>
      <c r="AA135" s="230"/>
      <c r="AB135" s="230"/>
      <c r="AC135" s="230"/>
      <c r="AD135" s="230"/>
      <c r="AE135" s="230"/>
      <c r="AF135" s="230"/>
      <c r="AG135" s="230"/>
      <c r="AH135" s="230"/>
      <c r="AI135" s="230"/>
      <c r="AJ135" s="230"/>
      <c r="AK135" s="230"/>
      <c r="AL135" s="230"/>
      <c r="AM135" s="230"/>
      <c r="AN135" s="230"/>
      <c r="AO135" s="230"/>
      <c r="AP135" s="230"/>
      <c r="AQ135" s="230"/>
      <c r="AR135" s="230"/>
      <c r="AS135" s="230"/>
      <c r="AT135" s="230"/>
      <c r="AU135" s="230"/>
      <c r="AV135" s="230"/>
      <c r="AW135" s="230"/>
      <c r="AX135" s="230"/>
      <c r="AY135" s="230"/>
      <c r="AZ135" s="230"/>
      <c r="BA135" s="230"/>
      <c r="BB135" s="230"/>
      <c r="BC135" s="230"/>
      <c r="BD135" s="230"/>
      <c r="BE135" s="230"/>
      <c r="BF135" s="230"/>
      <c r="BG135" s="230"/>
      <c r="BH135" s="230"/>
      <c r="BI135" s="230"/>
      <c r="BJ135" s="230"/>
      <c r="BK135" s="230"/>
      <c r="BL135" s="230"/>
      <c r="BM135" s="230"/>
      <c r="BN135" s="230"/>
      <c r="BO135" s="230"/>
      <c r="BP135" s="230"/>
      <c r="BQ135" s="230"/>
      <c r="BR135" s="231"/>
      <c r="BS135" s="68"/>
      <c r="BT135" s="69"/>
    </row>
    <row r="136" spans="1:72" ht="13.5">
      <c r="A136" s="66"/>
      <c r="B136" s="72"/>
      <c r="C136" s="72"/>
      <c r="D136" s="72"/>
      <c r="E136" s="72"/>
      <c r="F136" s="72"/>
      <c r="G136" s="72"/>
      <c r="H136" s="72"/>
      <c r="I136" s="72"/>
      <c r="J136" s="72"/>
      <c r="K136" s="71"/>
      <c r="L136" s="71"/>
      <c r="M136" s="71"/>
      <c r="N136" s="71"/>
      <c r="O136" s="71"/>
      <c r="P136" s="73"/>
      <c r="Q136" s="85"/>
      <c r="R136" s="85"/>
      <c r="S136" s="85"/>
      <c r="T136" s="232"/>
      <c r="U136" s="233"/>
      <c r="V136" s="233"/>
      <c r="W136" s="233"/>
      <c r="X136" s="233"/>
      <c r="Y136" s="233"/>
      <c r="Z136" s="233"/>
      <c r="AA136" s="233"/>
      <c r="AB136" s="233"/>
      <c r="AC136" s="233"/>
      <c r="AD136" s="233"/>
      <c r="AE136" s="233"/>
      <c r="AF136" s="233"/>
      <c r="AG136" s="233"/>
      <c r="AH136" s="233"/>
      <c r="AI136" s="233"/>
      <c r="AJ136" s="233"/>
      <c r="AK136" s="233"/>
      <c r="AL136" s="233"/>
      <c r="AM136" s="233"/>
      <c r="AN136" s="233"/>
      <c r="AO136" s="233"/>
      <c r="AP136" s="233"/>
      <c r="AQ136" s="233"/>
      <c r="AR136" s="233"/>
      <c r="AS136" s="233"/>
      <c r="AT136" s="233"/>
      <c r="AU136" s="233"/>
      <c r="AV136" s="233"/>
      <c r="AW136" s="233"/>
      <c r="AX136" s="233"/>
      <c r="AY136" s="233"/>
      <c r="AZ136" s="233"/>
      <c r="BA136" s="233"/>
      <c r="BB136" s="233"/>
      <c r="BC136" s="233"/>
      <c r="BD136" s="233"/>
      <c r="BE136" s="233"/>
      <c r="BF136" s="233"/>
      <c r="BG136" s="233"/>
      <c r="BH136" s="233"/>
      <c r="BI136" s="233"/>
      <c r="BJ136" s="233"/>
      <c r="BK136" s="233"/>
      <c r="BL136" s="233"/>
      <c r="BM136" s="233"/>
      <c r="BN136" s="233"/>
      <c r="BO136" s="233"/>
      <c r="BP136" s="233"/>
      <c r="BQ136" s="233"/>
      <c r="BR136" s="234"/>
      <c r="BS136" s="68"/>
      <c r="BT136" s="69"/>
    </row>
    <row r="137" spans="1:72" ht="3.75" customHeight="1">
      <c r="A137" s="66"/>
      <c r="B137" s="72"/>
      <c r="C137" s="72"/>
      <c r="D137" s="72"/>
      <c r="E137" s="72"/>
      <c r="F137" s="72"/>
      <c r="G137" s="72"/>
      <c r="H137" s="72"/>
      <c r="I137" s="72"/>
      <c r="J137" s="72"/>
      <c r="K137" s="71"/>
      <c r="L137" s="71"/>
      <c r="M137" s="71"/>
      <c r="N137" s="71"/>
      <c r="O137" s="68"/>
      <c r="P137" s="73"/>
      <c r="Q137" s="86"/>
      <c r="R137" s="86"/>
      <c r="S137" s="86"/>
      <c r="T137" s="86"/>
      <c r="U137" s="86"/>
      <c r="V137" s="86"/>
      <c r="W137" s="86"/>
      <c r="X137" s="86"/>
      <c r="Y137" s="86"/>
      <c r="Z137" s="86"/>
      <c r="AA137" s="86"/>
      <c r="AB137" s="86"/>
      <c r="AC137" s="86"/>
      <c r="AD137" s="86"/>
      <c r="AE137" s="86"/>
      <c r="AF137" s="86"/>
      <c r="AG137" s="86"/>
      <c r="AH137" s="86"/>
      <c r="AI137" s="86"/>
      <c r="AJ137" s="86"/>
      <c r="AK137" s="86"/>
      <c r="AL137" s="86"/>
      <c r="AM137" s="86"/>
      <c r="AN137" s="86"/>
      <c r="AO137" s="86"/>
      <c r="AP137" s="86"/>
      <c r="AQ137" s="86"/>
      <c r="AR137" s="86"/>
      <c r="AS137" s="86"/>
      <c r="AT137" s="86"/>
      <c r="AU137" s="86"/>
      <c r="AV137" s="86"/>
      <c r="AW137" s="86"/>
      <c r="AX137" s="86"/>
      <c r="AY137" s="86"/>
      <c r="AZ137" s="86"/>
      <c r="BA137" s="86"/>
      <c r="BB137" s="86"/>
      <c r="BC137" s="86"/>
      <c r="BD137" s="86"/>
      <c r="BE137" s="86"/>
      <c r="BF137" s="86"/>
      <c r="BG137" s="86"/>
      <c r="BH137" s="86"/>
      <c r="BI137" s="86"/>
      <c r="BJ137" s="86"/>
      <c r="BK137" s="86"/>
      <c r="BL137" s="86"/>
      <c r="BM137" s="86"/>
      <c r="BN137" s="86"/>
      <c r="BO137" s="86"/>
      <c r="BP137" s="86"/>
      <c r="BQ137" s="86"/>
      <c r="BR137" s="86"/>
      <c r="BS137" s="68"/>
      <c r="BT137" s="69"/>
    </row>
    <row r="138" spans="1:72" ht="13.5">
      <c r="A138" s="66"/>
      <c r="B138" s="70"/>
      <c r="C138" s="68"/>
      <c r="D138" s="68"/>
      <c r="E138" s="72"/>
      <c r="F138" s="70" t="s">
        <v>795</v>
      </c>
      <c r="G138" s="71"/>
      <c r="H138" s="87"/>
      <c r="I138" s="73"/>
      <c r="J138" s="71"/>
      <c r="K138" s="145"/>
      <c r="L138" s="71"/>
      <c r="M138" s="87"/>
      <c r="N138" s="87"/>
      <c r="O138" s="87"/>
      <c r="P138" s="73"/>
      <c r="Q138" s="70" t="s">
        <v>726</v>
      </c>
      <c r="R138" s="68"/>
      <c r="S138" s="86"/>
      <c r="T138" s="86"/>
      <c r="U138" s="86"/>
      <c r="V138" s="86"/>
      <c r="W138" s="86"/>
      <c r="X138" s="86"/>
      <c r="Y138" s="86"/>
      <c r="Z138" s="86"/>
      <c r="AA138" s="86"/>
      <c r="AB138" s="86"/>
      <c r="AC138" s="86"/>
      <c r="AD138" s="86"/>
      <c r="AE138" s="86"/>
      <c r="AF138" s="86"/>
      <c r="AG138" s="86"/>
      <c r="AH138" s="86"/>
      <c r="AI138" s="86"/>
      <c r="AJ138" s="86"/>
      <c r="AK138" s="86"/>
      <c r="AL138" s="86"/>
      <c r="AM138" s="86"/>
      <c r="AN138" s="86"/>
      <c r="AO138" s="86"/>
      <c r="AP138" s="86"/>
      <c r="AQ138" s="86"/>
      <c r="AR138" s="86"/>
      <c r="AS138" s="86"/>
      <c r="AT138" s="86"/>
      <c r="AU138" s="86"/>
      <c r="AV138" s="86"/>
      <c r="AW138" s="86"/>
      <c r="AX138" s="86"/>
      <c r="AY138" s="86"/>
      <c r="AZ138" s="86"/>
      <c r="BA138" s="86"/>
      <c r="BB138" s="86"/>
      <c r="BC138" s="86"/>
      <c r="BD138" s="86"/>
      <c r="BE138" s="86"/>
      <c r="BF138" s="86"/>
      <c r="BG138" s="86"/>
      <c r="BH138" s="86"/>
      <c r="BI138" s="86"/>
      <c r="BJ138" s="86"/>
      <c r="BK138" s="86"/>
      <c r="BL138" s="86"/>
      <c r="BM138" s="86"/>
      <c r="BN138" s="86"/>
      <c r="BO138" s="86"/>
      <c r="BP138" s="86"/>
      <c r="BQ138" s="86"/>
      <c r="BR138" s="86"/>
      <c r="BS138" s="68"/>
      <c r="BT138" s="69"/>
    </row>
    <row r="139" spans="1:72" ht="8.25" customHeight="1">
      <c r="A139" s="66"/>
      <c r="B139" s="68"/>
      <c r="C139" s="68"/>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75"/>
      <c r="AX139" s="75"/>
      <c r="AY139" s="75"/>
      <c r="AZ139" s="75"/>
      <c r="BA139" s="75"/>
      <c r="BB139" s="75"/>
      <c r="BC139" s="75"/>
      <c r="BD139" s="75"/>
      <c r="BE139" s="75"/>
      <c r="BF139" s="75"/>
      <c r="BG139" s="75"/>
      <c r="BH139" s="75"/>
      <c r="BI139" s="75"/>
      <c r="BJ139" s="75"/>
      <c r="BK139" s="75"/>
      <c r="BL139" s="75"/>
      <c r="BM139" s="75"/>
      <c r="BN139" s="75"/>
      <c r="BO139" s="75"/>
      <c r="BP139" s="75"/>
      <c r="BQ139" s="75"/>
      <c r="BR139" s="68"/>
      <c r="BS139" s="68"/>
      <c r="BT139" s="69"/>
    </row>
    <row r="140" spans="1:72" ht="8.25" customHeight="1">
      <c r="A140" s="66"/>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c r="BG140" s="68"/>
      <c r="BH140" s="68"/>
      <c r="BI140" s="68"/>
      <c r="BJ140" s="68"/>
      <c r="BK140" s="68"/>
      <c r="BL140" s="68"/>
      <c r="BM140" s="68"/>
      <c r="BN140" s="68"/>
      <c r="BO140" s="68"/>
      <c r="BP140" s="68"/>
      <c r="BQ140" s="68"/>
      <c r="BR140" s="68"/>
      <c r="BS140" s="68"/>
      <c r="BT140" s="69"/>
    </row>
    <row r="141" spans="1:72" ht="13.5">
      <c r="A141" s="66"/>
      <c r="B141" s="261" t="s">
        <v>452</v>
      </c>
      <c r="C141" s="261"/>
      <c r="D141" s="261"/>
      <c r="E141" s="261"/>
      <c r="F141" s="261"/>
      <c r="G141" s="261"/>
      <c r="H141" s="261"/>
      <c r="I141" s="261"/>
      <c r="J141" s="261"/>
      <c r="K141" s="261"/>
      <c r="L141" s="261"/>
      <c r="M141" s="261"/>
      <c r="N141" s="261"/>
      <c r="O141" s="338"/>
      <c r="P141" s="339"/>
      <c r="Q141" s="339"/>
      <c r="R141" s="339"/>
      <c r="S141" s="339"/>
      <c r="T141" s="339"/>
      <c r="U141" s="339"/>
      <c r="V141" s="339"/>
      <c r="W141" s="339"/>
      <c r="X141" s="339"/>
      <c r="Y141" s="339"/>
      <c r="Z141" s="339"/>
      <c r="AA141" s="339"/>
      <c r="AB141" s="339"/>
      <c r="AC141" s="339"/>
      <c r="AD141" s="339"/>
      <c r="AE141" s="339"/>
      <c r="AF141" s="339"/>
      <c r="AG141" s="339"/>
      <c r="AH141" s="339"/>
      <c r="AI141" s="339"/>
      <c r="AJ141" s="339"/>
      <c r="AK141" s="339"/>
      <c r="AL141" s="339"/>
      <c r="AM141" s="339"/>
      <c r="AN141" s="339"/>
      <c r="AO141" s="339"/>
      <c r="AP141" s="339"/>
      <c r="AQ141" s="339"/>
      <c r="AR141" s="339"/>
      <c r="AS141" s="339"/>
      <c r="AT141" s="339"/>
      <c r="AU141" s="339"/>
      <c r="AV141" s="339"/>
      <c r="AW141" s="339"/>
      <c r="AX141" s="339"/>
      <c r="AY141" s="339"/>
      <c r="AZ141" s="339"/>
      <c r="BA141" s="339"/>
      <c r="BB141" s="339"/>
      <c r="BC141" s="339"/>
      <c r="BD141" s="339"/>
      <c r="BE141" s="339"/>
      <c r="BF141" s="339"/>
      <c r="BG141" s="339"/>
      <c r="BH141" s="339"/>
      <c r="BI141" s="339"/>
      <c r="BJ141" s="339"/>
      <c r="BK141" s="339"/>
      <c r="BL141" s="339"/>
      <c r="BM141" s="339"/>
      <c r="BN141" s="339"/>
      <c r="BO141" s="339"/>
      <c r="BP141" s="339"/>
      <c r="BQ141" s="339"/>
      <c r="BR141" s="340"/>
      <c r="BS141" s="68"/>
      <c r="BT141" s="69"/>
    </row>
    <row r="142" spans="1:72" ht="13.5">
      <c r="A142" s="66"/>
      <c r="B142" s="72"/>
      <c r="C142" s="72"/>
      <c r="D142" s="72"/>
      <c r="E142" s="72"/>
      <c r="F142" s="72"/>
      <c r="G142" s="72"/>
      <c r="H142" s="70" t="s">
        <v>719</v>
      </c>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c r="BG142" s="68"/>
      <c r="BH142" s="68"/>
      <c r="BI142" s="68"/>
      <c r="BJ142" s="68"/>
      <c r="BK142" s="68"/>
      <c r="BL142" s="68"/>
      <c r="BM142" s="68"/>
      <c r="BN142" s="68"/>
      <c r="BO142" s="68"/>
      <c r="BP142" s="68"/>
      <c r="BQ142" s="68"/>
      <c r="BR142" s="68"/>
      <c r="BS142" s="68"/>
      <c r="BT142" s="69"/>
    </row>
    <row r="143" spans="1:72" ht="8.25" customHeight="1">
      <c r="A143" s="66"/>
      <c r="B143" s="68"/>
      <c r="C143" s="68"/>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5"/>
      <c r="AY143" s="75"/>
      <c r="AZ143" s="75"/>
      <c r="BA143" s="75"/>
      <c r="BB143" s="75"/>
      <c r="BC143" s="75"/>
      <c r="BD143" s="75"/>
      <c r="BE143" s="75"/>
      <c r="BF143" s="75"/>
      <c r="BG143" s="75"/>
      <c r="BH143" s="75"/>
      <c r="BI143" s="75"/>
      <c r="BJ143" s="75"/>
      <c r="BK143" s="75"/>
      <c r="BL143" s="75"/>
      <c r="BM143" s="75"/>
      <c r="BN143" s="75"/>
      <c r="BO143" s="75"/>
      <c r="BP143" s="75"/>
      <c r="BQ143" s="75"/>
      <c r="BR143" s="68"/>
      <c r="BS143" s="68"/>
      <c r="BT143" s="69"/>
    </row>
    <row r="144" spans="1:72" ht="8.25" customHeight="1">
      <c r="A144" s="66"/>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c r="BG144" s="68"/>
      <c r="BH144" s="68"/>
      <c r="BI144" s="68"/>
      <c r="BJ144" s="68"/>
      <c r="BK144" s="68"/>
      <c r="BL144" s="68"/>
      <c r="BM144" s="68"/>
      <c r="BN144" s="68"/>
      <c r="BO144" s="68"/>
      <c r="BP144" s="68"/>
      <c r="BQ144" s="68"/>
      <c r="BR144" s="68"/>
      <c r="BS144" s="68"/>
      <c r="BT144" s="69"/>
    </row>
    <row r="145" spans="1:72" ht="13.5">
      <c r="A145" s="66"/>
      <c r="B145" s="68" t="s">
        <v>792</v>
      </c>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c r="BG145" s="68"/>
      <c r="BH145" s="68"/>
      <c r="BI145" s="68"/>
      <c r="BJ145" s="68"/>
      <c r="BK145" s="68"/>
      <c r="BL145" s="68"/>
      <c r="BM145" s="68"/>
      <c r="BN145" s="68"/>
      <c r="BO145" s="68"/>
      <c r="BP145" s="68"/>
      <c r="BQ145" s="68"/>
      <c r="BR145" s="68"/>
      <c r="BS145" s="68"/>
      <c r="BT145" s="69"/>
    </row>
    <row r="146" spans="1:72" ht="13.5">
      <c r="A146" s="66"/>
      <c r="B146" s="68" t="s">
        <v>793</v>
      </c>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c r="BG146" s="68"/>
      <c r="BH146" s="68"/>
      <c r="BI146" s="68"/>
      <c r="BJ146" s="68"/>
      <c r="BK146" s="68"/>
      <c r="BL146" s="68"/>
      <c r="BM146" s="68"/>
      <c r="BN146" s="68"/>
      <c r="BO146" s="68"/>
      <c r="BP146" s="68"/>
      <c r="BQ146" s="68"/>
      <c r="BR146" s="68"/>
      <c r="BS146" s="68"/>
      <c r="BT146" s="69"/>
    </row>
    <row r="147" spans="1:72" ht="3.75" customHeight="1">
      <c r="A147" s="66"/>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c r="BG147" s="68"/>
      <c r="BH147" s="68"/>
      <c r="BI147" s="68"/>
      <c r="BJ147" s="68"/>
      <c r="BK147" s="68"/>
      <c r="BL147" s="68"/>
      <c r="BM147" s="68"/>
      <c r="BN147" s="68"/>
      <c r="BO147" s="68"/>
      <c r="BP147" s="68"/>
      <c r="BQ147" s="68"/>
      <c r="BR147" s="68"/>
      <c r="BS147" s="68"/>
      <c r="BT147" s="69"/>
    </row>
    <row r="148" spans="1:72" ht="13.5">
      <c r="A148" s="66"/>
      <c r="B148" s="68"/>
      <c r="C148" s="68"/>
      <c r="D148" s="68"/>
      <c r="E148" s="68"/>
      <c r="F148" s="68"/>
      <c r="G148" s="68"/>
      <c r="H148" s="68"/>
      <c r="I148" s="68"/>
      <c r="J148" s="70" t="s">
        <v>796</v>
      </c>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c r="BG148" s="68"/>
      <c r="BH148" s="68"/>
      <c r="BI148" s="68"/>
      <c r="BJ148" s="68"/>
      <c r="BK148" s="68"/>
      <c r="BL148" s="68"/>
      <c r="BM148" s="68"/>
      <c r="BN148" s="68"/>
      <c r="BO148" s="68"/>
      <c r="BP148" s="68"/>
      <c r="BQ148" s="68"/>
      <c r="BR148" s="68"/>
      <c r="BS148" s="68"/>
      <c r="BT148" s="69"/>
    </row>
    <row r="149" spans="1:72" ht="3.75" customHeight="1">
      <c r="A149" s="66"/>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c r="BG149" s="68"/>
      <c r="BH149" s="68"/>
      <c r="BI149" s="68"/>
      <c r="BJ149" s="68"/>
      <c r="BK149" s="68"/>
      <c r="BL149" s="68"/>
      <c r="BM149" s="68"/>
      <c r="BN149" s="68"/>
      <c r="BO149" s="68"/>
      <c r="BP149" s="68"/>
      <c r="BQ149" s="68"/>
      <c r="BR149" s="68"/>
      <c r="BS149" s="68"/>
      <c r="BT149" s="69"/>
    </row>
    <row r="150" spans="1:72" ht="13.5">
      <c r="A150" s="66"/>
      <c r="B150" s="68"/>
      <c r="C150" s="68"/>
      <c r="D150" s="68"/>
      <c r="E150" s="68"/>
      <c r="F150" s="68"/>
      <c r="G150" s="68"/>
      <c r="H150" s="68"/>
      <c r="I150" s="68"/>
      <c r="J150" s="68"/>
      <c r="K150" s="68"/>
      <c r="L150" s="68"/>
      <c r="M150" s="68"/>
      <c r="N150" s="68"/>
      <c r="O150" s="68"/>
      <c r="P150" s="68"/>
      <c r="Q150" s="68"/>
      <c r="R150" s="68"/>
      <c r="S150" s="297" t="s">
        <v>794</v>
      </c>
      <c r="T150" s="297"/>
      <c r="U150" s="297"/>
      <c r="V150" s="297"/>
      <c r="W150" s="297"/>
      <c r="X150" s="68"/>
      <c r="Y150" s="295" t="s">
        <v>453</v>
      </c>
      <c r="Z150" s="295"/>
      <c r="AA150" s="295"/>
      <c r="AB150" s="295"/>
      <c r="AC150" s="295"/>
      <c r="AD150" s="295"/>
      <c r="AE150" s="295"/>
      <c r="AF150" s="295"/>
      <c r="AG150" s="295"/>
      <c r="AH150" s="295"/>
      <c r="AI150" s="295"/>
      <c r="AJ150" s="295"/>
      <c r="AK150" s="295"/>
      <c r="AL150" s="295"/>
      <c r="AM150" s="295"/>
      <c r="AN150" s="295"/>
      <c r="AO150" s="295"/>
      <c r="AP150" s="295"/>
      <c r="AQ150" s="295"/>
      <c r="AR150" s="295"/>
      <c r="AS150" s="295"/>
      <c r="AT150" s="295"/>
      <c r="AU150" s="295"/>
      <c r="AV150" s="295"/>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68"/>
      <c r="BS150" s="68"/>
      <c r="BT150" s="69"/>
    </row>
    <row r="151" spans="1:72" ht="13.5">
      <c r="A151" s="66"/>
      <c r="B151" s="261" t="s">
        <v>454</v>
      </c>
      <c r="C151" s="261"/>
      <c r="D151" s="261"/>
      <c r="E151" s="261"/>
      <c r="F151" s="261"/>
      <c r="G151" s="261"/>
      <c r="H151" s="261"/>
      <c r="I151" s="261"/>
      <c r="J151" s="261"/>
      <c r="K151" s="261"/>
      <c r="L151" s="261"/>
      <c r="M151" s="261"/>
      <c r="N151" s="261"/>
      <c r="O151" s="261"/>
      <c r="P151" s="261"/>
      <c r="Q151" s="261"/>
      <c r="R151" s="68"/>
      <c r="S151" s="290"/>
      <c r="T151" s="291"/>
      <c r="U151" s="291"/>
      <c r="V151" s="291"/>
      <c r="W151" s="292"/>
      <c r="X151" s="68"/>
      <c r="Y151" s="296">
        <f>IF(S151="","",VLOOKUP(S151,'科研費_細目マスタ'!$C$2:$D$322,2,FALSE))</f>
      </c>
      <c r="Z151" s="296"/>
      <c r="AA151" s="296"/>
      <c r="AB151" s="296"/>
      <c r="AC151" s="296"/>
      <c r="AD151" s="296"/>
      <c r="AE151" s="296"/>
      <c r="AF151" s="296"/>
      <c r="AG151" s="296"/>
      <c r="AH151" s="296"/>
      <c r="AI151" s="296"/>
      <c r="AJ151" s="296"/>
      <c r="AK151" s="296"/>
      <c r="AL151" s="296"/>
      <c r="AM151" s="296"/>
      <c r="AN151" s="296"/>
      <c r="AO151" s="296"/>
      <c r="AP151" s="296"/>
      <c r="AQ151" s="296"/>
      <c r="AR151" s="296"/>
      <c r="AS151" s="296"/>
      <c r="AT151" s="296"/>
      <c r="AU151" s="296"/>
      <c r="AV151" s="296"/>
      <c r="AW151" s="306" t="s">
        <v>797</v>
      </c>
      <c r="AX151" s="306"/>
      <c r="AY151" s="306"/>
      <c r="AZ151" s="306"/>
      <c r="BA151" s="306"/>
      <c r="BB151" s="306"/>
      <c r="BC151" s="306"/>
      <c r="BD151" s="306"/>
      <c r="BE151" s="306"/>
      <c r="BF151" s="306"/>
      <c r="BG151" s="306"/>
      <c r="BH151" s="306"/>
      <c r="BI151" s="306"/>
      <c r="BJ151" s="306"/>
      <c r="BK151" s="306"/>
      <c r="BL151" s="306"/>
      <c r="BM151" s="306"/>
      <c r="BN151" s="306"/>
      <c r="BO151" s="306"/>
      <c r="BP151" s="306"/>
      <c r="BQ151" s="306"/>
      <c r="BR151" s="306"/>
      <c r="BS151" s="306"/>
      <c r="BT151" s="307"/>
    </row>
    <row r="152" spans="1:72" ht="8.25" customHeight="1">
      <c r="A152" s="66"/>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c r="BG152" s="68"/>
      <c r="BH152" s="68"/>
      <c r="BI152" s="68"/>
      <c r="BJ152" s="68"/>
      <c r="BK152" s="68"/>
      <c r="BL152" s="68"/>
      <c r="BM152" s="68"/>
      <c r="BN152" s="68"/>
      <c r="BO152" s="68"/>
      <c r="BP152" s="68"/>
      <c r="BQ152" s="68"/>
      <c r="BR152" s="68"/>
      <c r="BS152" s="68"/>
      <c r="BT152" s="69"/>
    </row>
    <row r="153" spans="1:72" ht="13.5">
      <c r="A153" s="66"/>
      <c r="B153" s="261" t="s">
        <v>455</v>
      </c>
      <c r="C153" s="261"/>
      <c r="D153" s="261"/>
      <c r="E153" s="261"/>
      <c r="F153" s="261"/>
      <c r="G153" s="261"/>
      <c r="H153" s="261"/>
      <c r="I153" s="261"/>
      <c r="J153" s="261"/>
      <c r="K153" s="261"/>
      <c r="L153" s="261"/>
      <c r="M153" s="261"/>
      <c r="N153" s="261"/>
      <c r="O153" s="261"/>
      <c r="P153" s="261"/>
      <c r="Q153" s="261"/>
      <c r="R153" s="68"/>
      <c r="S153" s="290"/>
      <c r="T153" s="291"/>
      <c r="U153" s="291"/>
      <c r="V153" s="291"/>
      <c r="W153" s="292"/>
      <c r="X153" s="68"/>
      <c r="Y153" s="296">
        <f>IF(S153="","",VLOOKUP(S153,'科研費_細目マスタ'!$C$2:$D$322,2,FALSE))</f>
      </c>
      <c r="Z153" s="296"/>
      <c r="AA153" s="296"/>
      <c r="AB153" s="296"/>
      <c r="AC153" s="296"/>
      <c r="AD153" s="296"/>
      <c r="AE153" s="296"/>
      <c r="AF153" s="296"/>
      <c r="AG153" s="296"/>
      <c r="AH153" s="296"/>
      <c r="AI153" s="296"/>
      <c r="AJ153" s="296"/>
      <c r="AK153" s="296"/>
      <c r="AL153" s="296"/>
      <c r="AM153" s="296"/>
      <c r="AN153" s="296"/>
      <c r="AO153" s="296"/>
      <c r="AP153" s="296"/>
      <c r="AQ153" s="296"/>
      <c r="AR153" s="296"/>
      <c r="AS153" s="296"/>
      <c r="AT153" s="296"/>
      <c r="AU153" s="296"/>
      <c r="AV153" s="296"/>
      <c r="AW153" s="306" t="s">
        <v>797</v>
      </c>
      <c r="AX153" s="306"/>
      <c r="AY153" s="306"/>
      <c r="AZ153" s="306"/>
      <c r="BA153" s="306"/>
      <c r="BB153" s="306"/>
      <c r="BC153" s="306"/>
      <c r="BD153" s="306"/>
      <c r="BE153" s="306"/>
      <c r="BF153" s="306"/>
      <c r="BG153" s="306"/>
      <c r="BH153" s="306"/>
      <c r="BI153" s="306"/>
      <c r="BJ153" s="306"/>
      <c r="BK153" s="306"/>
      <c r="BL153" s="306"/>
      <c r="BM153" s="306"/>
      <c r="BN153" s="306"/>
      <c r="BO153" s="306"/>
      <c r="BP153" s="306"/>
      <c r="BQ153" s="306"/>
      <c r="BR153" s="306"/>
      <c r="BS153" s="306"/>
      <c r="BT153" s="307"/>
    </row>
    <row r="154" spans="1:72" ht="8.25" customHeight="1">
      <c r="A154" s="66"/>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c r="BG154" s="68"/>
      <c r="BH154" s="68"/>
      <c r="BI154" s="68"/>
      <c r="BJ154" s="68"/>
      <c r="BK154" s="68"/>
      <c r="BL154" s="68"/>
      <c r="BM154" s="68"/>
      <c r="BN154" s="68"/>
      <c r="BO154" s="68"/>
      <c r="BP154" s="68"/>
      <c r="BQ154" s="68"/>
      <c r="BR154" s="68"/>
      <c r="BS154" s="68"/>
      <c r="BT154" s="69"/>
    </row>
    <row r="155" spans="1:72" ht="13.5">
      <c r="A155" s="66"/>
      <c r="B155" s="261" t="s">
        <v>456</v>
      </c>
      <c r="C155" s="261"/>
      <c r="D155" s="261"/>
      <c r="E155" s="261"/>
      <c r="F155" s="261"/>
      <c r="G155" s="261"/>
      <c r="H155" s="261"/>
      <c r="I155" s="261"/>
      <c r="J155" s="261"/>
      <c r="K155" s="261"/>
      <c r="L155" s="261"/>
      <c r="M155" s="261"/>
      <c r="N155" s="261"/>
      <c r="O155" s="261"/>
      <c r="P155" s="261"/>
      <c r="Q155" s="261"/>
      <c r="R155" s="68"/>
      <c r="S155" s="290"/>
      <c r="T155" s="291"/>
      <c r="U155" s="291"/>
      <c r="V155" s="291"/>
      <c r="W155" s="292"/>
      <c r="X155" s="68"/>
      <c r="Y155" s="296">
        <f>IF(S155="","",VLOOKUP(S155,'科研費_細目マスタ'!$C$2:$D$322,2,FALSE))</f>
      </c>
      <c r="Z155" s="296"/>
      <c r="AA155" s="296"/>
      <c r="AB155" s="296"/>
      <c r="AC155" s="296"/>
      <c r="AD155" s="296"/>
      <c r="AE155" s="296"/>
      <c r="AF155" s="296"/>
      <c r="AG155" s="296"/>
      <c r="AH155" s="296"/>
      <c r="AI155" s="296"/>
      <c r="AJ155" s="296"/>
      <c r="AK155" s="296"/>
      <c r="AL155" s="296"/>
      <c r="AM155" s="296"/>
      <c r="AN155" s="296"/>
      <c r="AO155" s="296"/>
      <c r="AP155" s="296"/>
      <c r="AQ155" s="296"/>
      <c r="AR155" s="296"/>
      <c r="AS155" s="296"/>
      <c r="AT155" s="296"/>
      <c r="AU155" s="296"/>
      <c r="AV155" s="296"/>
      <c r="AW155" s="306" t="s">
        <v>797</v>
      </c>
      <c r="AX155" s="306"/>
      <c r="AY155" s="306"/>
      <c r="AZ155" s="306"/>
      <c r="BA155" s="306"/>
      <c r="BB155" s="306"/>
      <c r="BC155" s="306"/>
      <c r="BD155" s="306"/>
      <c r="BE155" s="306"/>
      <c r="BF155" s="306"/>
      <c r="BG155" s="306"/>
      <c r="BH155" s="306"/>
      <c r="BI155" s="306"/>
      <c r="BJ155" s="306"/>
      <c r="BK155" s="306"/>
      <c r="BL155" s="306"/>
      <c r="BM155" s="306"/>
      <c r="BN155" s="306"/>
      <c r="BO155" s="306"/>
      <c r="BP155" s="306"/>
      <c r="BQ155" s="306"/>
      <c r="BR155" s="306"/>
      <c r="BS155" s="306"/>
      <c r="BT155" s="307"/>
    </row>
    <row r="156" spans="1:72" ht="3.75" customHeight="1">
      <c r="A156" s="66"/>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68"/>
      <c r="BS156" s="68"/>
      <c r="BT156" s="69"/>
    </row>
    <row r="157" spans="1:72" ht="8.25" customHeight="1">
      <c r="A157" s="66"/>
      <c r="B157" s="68"/>
      <c r="C157" s="68"/>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75"/>
      <c r="BB157" s="75"/>
      <c r="BC157" s="75"/>
      <c r="BD157" s="75"/>
      <c r="BE157" s="75"/>
      <c r="BF157" s="75"/>
      <c r="BG157" s="75"/>
      <c r="BH157" s="75"/>
      <c r="BI157" s="75"/>
      <c r="BJ157" s="75"/>
      <c r="BK157" s="75"/>
      <c r="BL157" s="75"/>
      <c r="BM157" s="75"/>
      <c r="BN157" s="75"/>
      <c r="BO157" s="75"/>
      <c r="BP157" s="75"/>
      <c r="BQ157" s="75"/>
      <c r="BR157" s="68"/>
      <c r="BS157" s="68"/>
      <c r="BT157" s="69"/>
    </row>
    <row r="158" spans="1:72" ht="8.25" customHeight="1">
      <c r="A158" s="66"/>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c r="BG158" s="68"/>
      <c r="BH158" s="68"/>
      <c r="BI158" s="68"/>
      <c r="BJ158" s="68"/>
      <c r="BK158" s="68"/>
      <c r="BL158" s="68"/>
      <c r="BM158" s="68"/>
      <c r="BN158" s="68"/>
      <c r="BO158" s="68"/>
      <c r="BP158" s="68"/>
      <c r="BQ158" s="68"/>
      <c r="BR158" s="68"/>
      <c r="BS158" s="68"/>
      <c r="BT158" s="69"/>
    </row>
    <row r="159" spans="1:72" ht="13.5">
      <c r="A159" s="66"/>
      <c r="B159" s="68" t="s">
        <v>720</v>
      </c>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c r="BG159" s="68"/>
      <c r="BH159" s="68"/>
      <c r="BI159" s="68"/>
      <c r="BJ159" s="68"/>
      <c r="BK159" s="68"/>
      <c r="BL159" s="68"/>
      <c r="BM159" s="68"/>
      <c r="BN159" s="68"/>
      <c r="BO159" s="68"/>
      <c r="BP159" s="68"/>
      <c r="BQ159" s="68"/>
      <c r="BR159" s="68"/>
      <c r="BS159" s="68"/>
      <c r="BT159" s="69"/>
    </row>
    <row r="160" spans="1:72" ht="8.25" customHeight="1">
      <c r="A160" s="66"/>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c r="BG160" s="68"/>
      <c r="BH160" s="68"/>
      <c r="BI160" s="68"/>
      <c r="BJ160" s="68"/>
      <c r="BK160" s="68"/>
      <c r="BL160" s="68"/>
      <c r="BM160" s="68"/>
      <c r="BN160" s="68"/>
      <c r="BO160" s="68"/>
      <c r="BP160" s="68"/>
      <c r="BQ160" s="68"/>
      <c r="BR160" s="68"/>
      <c r="BS160" s="68"/>
      <c r="BT160" s="69"/>
    </row>
    <row r="161" spans="1:72" ht="13.5">
      <c r="A161" s="66"/>
      <c r="B161" s="261" t="s">
        <v>457</v>
      </c>
      <c r="C161" s="261"/>
      <c r="D161" s="261"/>
      <c r="E161" s="261"/>
      <c r="F161" s="261"/>
      <c r="G161" s="261"/>
      <c r="H161" s="261"/>
      <c r="I161" s="261"/>
      <c r="J161" s="347"/>
      <c r="K161" s="348"/>
      <c r="L161" s="348"/>
      <c r="M161" s="348"/>
      <c r="N161" s="348"/>
      <c r="O161" s="348"/>
      <c r="P161" s="348"/>
      <c r="Q161" s="348"/>
      <c r="R161" s="348"/>
      <c r="S161" s="348"/>
      <c r="T161" s="348"/>
      <c r="U161" s="348"/>
      <c r="V161" s="348"/>
      <c r="W161" s="348"/>
      <c r="X161" s="348"/>
      <c r="Y161" s="348"/>
      <c r="Z161" s="348"/>
      <c r="AA161" s="348"/>
      <c r="AB161" s="348"/>
      <c r="AC161" s="348"/>
      <c r="AD161" s="348"/>
      <c r="AE161" s="348"/>
      <c r="AF161" s="348"/>
      <c r="AG161" s="348"/>
      <c r="AH161" s="348"/>
      <c r="AI161" s="348"/>
      <c r="AJ161" s="348"/>
      <c r="AK161" s="348"/>
      <c r="AL161" s="348"/>
      <c r="AM161" s="348"/>
      <c r="AN161" s="348"/>
      <c r="AO161" s="348"/>
      <c r="AP161" s="348"/>
      <c r="AQ161" s="348"/>
      <c r="AR161" s="348"/>
      <c r="AS161" s="348"/>
      <c r="AT161" s="348"/>
      <c r="AU161" s="348"/>
      <c r="AV161" s="348"/>
      <c r="AW161" s="348"/>
      <c r="AX161" s="348"/>
      <c r="AY161" s="348"/>
      <c r="AZ161" s="348"/>
      <c r="BA161" s="348"/>
      <c r="BB161" s="348"/>
      <c r="BC161" s="348"/>
      <c r="BD161" s="348"/>
      <c r="BE161" s="348"/>
      <c r="BF161" s="348"/>
      <c r="BG161" s="348"/>
      <c r="BH161" s="348"/>
      <c r="BI161" s="348"/>
      <c r="BJ161" s="348"/>
      <c r="BK161" s="348"/>
      <c r="BL161" s="348"/>
      <c r="BM161" s="348"/>
      <c r="BN161" s="348"/>
      <c r="BO161" s="348"/>
      <c r="BP161" s="348"/>
      <c r="BQ161" s="348"/>
      <c r="BR161" s="349"/>
      <c r="BS161" s="68"/>
      <c r="BT161" s="69"/>
    </row>
    <row r="162" spans="1:72" ht="13.5">
      <c r="A162" s="66"/>
      <c r="B162" s="68"/>
      <c r="C162" s="68"/>
      <c r="D162" s="68"/>
      <c r="E162" s="68"/>
      <c r="F162" s="68"/>
      <c r="G162" s="68"/>
      <c r="H162" s="68"/>
      <c r="I162" s="68"/>
      <c r="J162" s="350"/>
      <c r="K162" s="351"/>
      <c r="L162" s="351"/>
      <c r="M162" s="351"/>
      <c r="N162" s="351"/>
      <c r="O162" s="351"/>
      <c r="P162" s="351"/>
      <c r="Q162" s="351"/>
      <c r="R162" s="351"/>
      <c r="S162" s="351"/>
      <c r="T162" s="351"/>
      <c r="U162" s="351"/>
      <c r="V162" s="351"/>
      <c r="W162" s="351"/>
      <c r="X162" s="351"/>
      <c r="Y162" s="351"/>
      <c r="Z162" s="351"/>
      <c r="AA162" s="351"/>
      <c r="AB162" s="351"/>
      <c r="AC162" s="351"/>
      <c r="AD162" s="351"/>
      <c r="AE162" s="351"/>
      <c r="AF162" s="351"/>
      <c r="AG162" s="351"/>
      <c r="AH162" s="351"/>
      <c r="AI162" s="351"/>
      <c r="AJ162" s="351"/>
      <c r="AK162" s="351"/>
      <c r="AL162" s="351"/>
      <c r="AM162" s="351"/>
      <c r="AN162" s="351"/>
      <c r="AO162" s="351"/>
      <c r="AP162" s="351"/>
      <c r="AQ162" s="351"/>
      <c r="AR162" s="351"/>
      <c r="AS162" s="351"/>
      <c r="AT162" s="351"/>
      <c r="AU162" s="351"/>
      <c r="AV162" s="351"/>
      <c r="AW162" s="351"/>
      <c r="AX162" s="351"/>
      <c r="AY162" s="351"/>
      <c r="AZ162" s="351"/>
      <c r="BA162" s="351"/>
      <c r="BB162" s="351"/>
      <c r="BC162" s="351"/>
      <c r="BD162" s="351"/>
      <c r="BE162" s="351"/>
      <c r="BF162" s="351"/>
      <c r="BG162" s="351"/>
      <c r="BH162" s="351"/>
      <c r="BI162" s="351"/>
      <c r="BJ162" s="351"/>
      <c r="BK162" s="351"/>
      <c r="BL162" s="351"/>
      <c r="BM162" s="351"/>
      <c r="BN162" s="351"/>
      <c r="BO162" s="351"/>
      <c r="BP162" s="351"/>
      <c r="BQ162" s="351"/>
      <c r="BR162" s="352"/>
      <c r="BS162" s="68"/>
      <c r="BT162" s="69"/>
    </row>
    <row r="163" spans="1:72" ht="3.75" customHeight="1">
      <c r="A163" s="66"/>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c r="BG163" s="68"/>
      <c r="BH163" s="68"/>
      <c r="BI163" s="68"/>
      <c r="BJ163" s="68"/>
      <c r="BK163" s="68"/>
      <c r="BL163" s="68"/>
      <c r="BM163" s="68"/>
      <c r="BN163" s="68"/>
      <c r="BO163" s="68"/>
      <c r="BP163" s="68"/>
      <c r="BQ163" s="68"/>
      <c r="BR163" s="68"/>
      <c r="BS163" s="68"/>
      <c r="BT163" s="69"/>
    </row>
    <row r="164" spans="1:72" ht="13.5">
      <c r="A164" s="66"/>
      <c r="B164" s="261" t="s">
        <v>458</v>
      </c>
      <c r="C164" s="261"/>
      <c r="D164" s="261"/>
      <c r="E164" s="261"/>
      <c r="F164" s="261"/>
      <c r="G164" s="261"/>
      <c r="H164" s="261"/>
      <c r="I164" s="261"/>
      <c r="J164" s="229"/>
      <c r="K164" s="230"/>
      <c r="L164" s="230"/>
      <c r="M164" s="230"/>
      <c r="N164" s="230"/>
      <c r="O164" s="230"/>
      <c r="P164" s="230"/>
      <c r="Q164" s="230"/>
      <c r="R164" s="230"/>
      <c r="S164" s="230"/>
      <c r="T164" s="230"/>
      <c r="U164" s="230"/>
      <c r="V164" s="230"/>
      <c r="W164" s="230"/>
      <c r="X164" s="230"/>
      <c r="Y164" s="230"/>
      <c r="Z164" s="230"/>
      <c r="AA164" s="230"/>
      <c r="AB164" s="230"/>
      <c r="AC164" s="230"/>
      <c r="AD164" s="230"/>
      <c r="AE164" s="230"/>
      <c r="AF164" s="230"/>
      <c r="AG164" s="230"/>
      <c r="AH164" s="230"/>
      <c r="AI164" s="230"/>
      <c r="AJ164" s="230"/>
      <c r="AK164" s="230"/>
      <c r="AL164" s="230"/>
      <c r="AM164" s="230"/>
      <c r="AN164" s="230"/>
      <c r="AO164" s="230"/>
      <c r="AP164" s="230"/>
      <c r="AQ164" s="230"/>
      <c r="AR164" s="230"/>
      <c r="AS164" s="230"/>
      <c r="AT164" s="230"/>
      <c r="AU164" s="230"/>
      <c r="AV164" s="230"/>
      <c r="AW164" s="230"/>
      <c r="AX164" s="230"/>
      <c r="AY164" s="230"/>
      <c r="AZ164" s="230"/>
      <c r="BA164" s="230"/>
      <c r="BB164" s="230"/>
      <c r="BC164" s="230"/>
      <c r="BD164" s="230"/>
      <c r="BE164" s="230"/>
      <c r="BF164" s="230"/>
      <c r="BG164" s="230"/>
      <c r="BH164" s="230"/>
      <c r="BI164" s="230"/>
      <c r="BJ164" s="230"/>
      <c r="BK164" s="230"/>
      <c r="BL164" s="230"/>
      <c r="BM164" s="230"/>
      <c r="BN164" s="230"/>
      <c r="BO164" s="230"/>
      <c r="BP164" s="230"/>
      <c r="BQ164" s="230"/>
      <c r="BR164" s="231"/>
      <c r="BS164" s="68"/>
      <c r="BT164" s="69"/>
    </row>
    <row r="165" spans="1:72" ht="13.5">
      <c r="A165" s="66"/>
      <c r="B165" s="68"/>
      <c r="C165" s="68"/>
      <c r="D165" s="68"/>
      <c r="E165" s="68"/>
      <c r="F165" s="68"/>
      <c r="G165" s="68"/>
      <c r="H165" s="68"/>
      <c r="I165" s="68"/>
      <c r="J165" s="232"/>
      <c r="K165" s="233"/>
      <c r="L165" s="233"/>
      <c r="M165" s="233"/>
      <c r="N165" s="233"/>
      <c r="O165" s="233"/>
      <c r="P165" s="233"/>
      <c r="Q165" s="233"/>
      <c r="R165" s="233"/>
      <c r="S165" s="233"/>
      <c r="T165" s="233"/>
      <c r="U165" s="233"/>
      <c r="V165" s="233"/>
      <c r="W165" s="233"/>
      <c r="X165" s="233"/>
      <c r="Y165" s="233"/>
      <c r="Z165" s="233"/>
      <c r="AA165" s="233"/>
      <c r="AB165" s="233"/>
      <c r="AC165" s="233"/>
      <c r="AD165" s="233"/>
      <c r="AE165" s="233"/>
      <c r="AF165" s="233"/>
      <c r="AG165" s="233"/>
      <c r="AH165" s="233"/>
      <c r="AI165" s="233"/>
      <c r="AJ165" s="233"/>
      <c r="AK165" s="233"/>
      <c r="AL165" s="233"/>
      <c r="AM165" s="233"/>
      <c r="AN165" s="233"/>
      <c r="AO165" s="233"/>
      <c r="AP165" s="233"/>
      <c r="AQ165" s="233"/>
      <c r="AR165" s="233"/>
      <c r="AS165" s="233"/>
      <c r="AT165" s="233"/>
      <c r="AU165" s="233"/>
      <c r="AV165" s="233"/>
      <c r="AW165" s="233"/>
      <c r="AX165" s="233"/>
      <c r="AY165" s="233"/>
      <c r="AZ165" s="233"/>
      <c r="BA165" s="233"/>
      <c r="BB165" s="233"/>
      <c r="BC165" s="233"/>
      <c r="BD165" s="233"/>
      <c r="BE165" s="233"/>
      <c r="BF165" s="233"/>
      <c r="BG165" s="233"/>
      <c r="BH165" s="233"/>
      <c r="BI165" s="233"/>
      <c r="BJ165" s="233"/>
      <c r="BK165" s="233"/>
      <c r="BL165" s="233"/>
      <c r="BM165" s="233"/>
      <c r="BN165" s="233"/>
      <c r="BO165" s="233"/>
      <c r="BP165" s="233"/>
      <c r="BQ165" s="233"/>
      <c r="BR165" s="234"/>
      <c r="BS165" s="68"/>
      <c r="BT165" s="69"/>
    </row>
    <row r="166" spans="1:72" ht="3.75" customHeight="1">
      <c r="A166" s="66"/>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c r="BF166" s="68"/>
      <c r="BG166" s="68"/>
      <c r="BH166" s="68"/>
      <c r="BI166" s="68"/>
      <c r="BJ166" s="68"/>
      <c r="BK166" s="68"/>
      <c r="BL166" s="68"/>
      <c r="BM166" s="68"/>
      <c r="BN166" s="68"/>
      <c r="BO166" s="68"/>
      <c r="BP166" s="68"/>
      <c r="BQ166" s="68"/>
      <c r="BR166" s="68"/>
      <c r="BS166" s="68"/>
      <c r="BT166" s="69"/>
    </row>
    <row r="167" spans="1:72" ht="13.5">
      <c r="A167" s="66"/>
      <c r="B167" s="261" t="s">
        <v>459</v>
      </c>
      <c r="C167" s="261"/>
      <c r="D167" s="261"/>
      <c r="E167" s="261"/>
      <c r="F167" s="261"/>
      <c r="G167" s="261"/>
      <c r="H167" s="261"/>
      <c r="I167" s="261"/>
      <c r="J167" s="229"/>
      <c r="K167" s="230"/>
      <c r="L167" s="230"/>
      <c r="M167" s="230"/>
      <c r="N167" s="230"/>
      <c r="O167" s="230"/>
      <c r="P167" s="230"/>
      <c r="Q167" s="230"/>
      <c r="R167" s="230"/>
      <c r="S167" s="230"/>
      <c r="T167" s="230"/>
      <c r="U167" s="230"/>
      <c r="V167" s="230"/>
      <c r="W167" s="230"/>
      <c r="X167" s="230"/>
      <c r="Y167" s="230"/>
      <c r="Z167" s="230"/>
      <c r="AA167" s="230"/>
      <c r="AB167" s="230"/>
      <c r="AC167" s="230"/>
      <c r="AD167" s="230"/>
      <c r="AE167" s="230"/>
      <c r="AF167" s="230"/>
      <c r="AG167" s="230"/>
      <c r="AH167" s="230"/>
      <c r="AI167" s="230"/>
      <c r="AJ167" s="230"/>
      <c r="AK167" s="230"/>
      <c r="AL167" s="230"/>
      <c r="AM167" s="230"/>
      <c r="AN167" s="230"/>
      <c r="AO167" s="230"/>
      <c r="AP167" s="230"/>
      <c r="AQ167" s="230"/>
      <c r="AR167" s="230"/>
      <c r="AS167" s="230"/>
      <c r="AT167" s="230"/>
      <c r="AU167" s="230"/>
      <c r="AV167" s="230"/>
      <c r="AW167" s="230"/>
      <c r="AX167" s="230"/>
      <c r="AY167" s="230"/>
      <c r="AZ167" s="230"/>
      <c r="BA167" s="230"/>
      <c r="BB167" s="230"/>
      <c r="BC167" s="230"/>
      <c r="BD167" s="230"/>
      <c r="BE167" s="230"/>
      <c r="BF167" s="230"/>
      <c r="BG167" s="230"/>
      <c r="BH167" s="230"/>
      <c r="BI167" s="230"/>
      <c r="BJ167" s="230"/>
      <c r="BK167" s="230"/>
      <c r="BL167" s="230"/>
      <c r="BM167" s="230"/>
      <c r="BN167" s="230"/>
      <c r="BO167" s="230"/>
      <c r="BP167" s="230"/>
      <c r="BQ167" s="230"/>
      <c r="BR167" s="231"/>
      <c r="BS167" s="68"/>
      <c r="BT167" s="69"/>
    </row>
    <row r="168" spans="1:72" ht="13.5">
      <c r="A168" s="66"/>
      <c r="B168" s="68"/>
      <c r="C168" s="68"/>
      <c r="D168" s="68"/>
      <c r="E168" s="68"/>
      <c r="F168" s="68"/>
      <c r="G168" s="68"/>
      <c r="H168" s="68"/>
      <c r="I168" s="68"/>
      <c r="J168" s="232"/>
      <c r="K168" s="233"/>
      <c r="L168" s="233"/>
      <c r="M168" s="233"/>
      <c r="N168" s="233"/>
      <c r="O168" s="233"/>
      <c r="P168" s="233"/>
      <c r="Q168" s="233"/>
      <c r="R168" s="233"/>
      <c r="S168" s="233"/>
      <c r="T168" s="233"/>
      <c r="U168" s="233"/>
      <c r="V168" s="233"/>
      <c r="W168" s="233"/>
      <c r="X168" s="233"/>
      <c r="Y168" s="233"/>
      <c r="Z168" s="233"/>
      <c r="AA168" s="233"/>
      <c r="AB168" s="233"/>
      <c r="AC168" s="233"/>
      <c r="AD168" s="233"/>
      <c r="AE168" s="233"/>
      <c r="AF168" s="233"/>
      <c r="AG168" s="233"/>
      <c r="AH168" s="233"/>
      <c r="AI168" s="233"/>
      <c r="AJ168" s="233"/>
      <c r="AK168" s="233"/>
      <c r="AL168" s="233"/>
      <c r="AM168" s="233"/>
      <c r="AN168" s="233"/>
      <c r="AO168" s="233"/>
      <c r="AP168" s="233"/>
      <c r="AQ168" s="233"/>
      <c r="AR168" s="233"/>
      <c r="AS168" s="233"/>
      <c r="AT168" s="233"/>
      <c r="AU168" s="233"/>
      <c r="AV168" s="233"/>
      <c r="AW168" s="233"/>
      <c r="AX168" s="233"/>
      <c r="AY168" s="233"/>
      <c r="AZ168" s="233"/>
      <c r="BA168" s="233"/>
      <c r="BB168" s="233"/>
      <c r="BC168" s="233"/>
      <c r="BD168" s="233"/>
      <c r="BE168" s="233"/>
      <c r="BF168" s="233"/>
      <c r="BG168" s="233"/>
      <c r="BH168" s="233"/>
      <c r="BI168" s="233"/>
      <c r="BJ168" s="233"/>
      <c r="BK168" s="233"/>
      <c r="BL168" s="233"/>
      <c r="BM168" s="233"/>
      <c r="BN168" s="233"/>
      <c r="BO168" s="233"/>
      <c r="BP168" s="233"/>
      <c r="BQ168" s="233"/>
      <c r="BR168" s="234"/>
      <c r="BS168" s="68"/>
      <c r="BT168" s="69"/>
    </row>
    <row r="169" spans="1:72" ht="8.25" customHeight="1">
      <c r="A169" s="66"/>
      <c r="B169" s="68"/>
      <c r="C169" s="68"/>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c r="BB169" s="75"/>
      <c r="BC169" s="75"/>
      <c r="BD169" s="75"/>
      <c r="BE169" s="75"/>
      <c r="BF169" s="75"/>
      <c r="BG169" s="75"/>
      <c r="BH169" s="75"/>
      <c r="BI169" s="75"/>
      <c r="BJ169" s="75"/>
      <c r="BK169" s="75"/>
      <c r="BL169" s="75"/>
      <c r="BM169" s="75"/>
      <c r="BN169" s="75"/>
      <c r="BO169" s="75"/>
      <c r="BP169" s="75"/>
      <c r="BQ169" s="75"/>
      <c r="BR169" s="68"/>
      <c r="BS169" s="68"/>
      <c r="BT169" s="69"/>
    </row>
    <row r="170" spans="1:72" ht="8.25" customHeight="1">
      <c r="A170" s="66"/>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c r="BG170" s="68"/>
      <c r="BH170" s="68"/>
      <c r="BI170" s="68"/>
      <c r="BJ170" s="68"/>
      <c r="BK170" s="68"/>
      <c r="BL170" s="68"/>
      <c r="BM170" s="68"/>
      <c r="BN170" s="68"/>
      <c r="BO170" s="68"/>
      <c r="BP170" s="68"/>
      <c r="BQ170" s="68"/>
      <c r="BR170" s="68"/>
      <c r="BS170" s="68"/>
      <c r="BT170" s="69"/>
    </row>
    <row r="171" spans="1:72" ht="13.5">
      <c r="A171" s="66"/>
      <c r="B171" s="68" t="s">
        <v>721</v>
      </c>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c r="BG171" s="68"/>
      <c r="BH171" s="68"/>
      <c r="BI171" s="68"/>
      <c r="BJ171" s="68"/>
      <c r="BK171" s="68"/>
      <c r="BL171" s="68"/>
      <c r="BM171" s="68"/>
      <c r="BN171" s="68"/>
      <c r="BO171" s="68"/>
      <c r="BP171" s="68"/>
      <c r="BQ171" s="68"/>
      <c r="BR171" s="68"/>
      <c r="BS171" s="68"/>
      <c r="BT171" s="69"/>
    </row>
    <row r="172" spans="1:72" ht="8.25" customHeight="1">
      <c r="A172" s="66"/>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c r="BG172" s="68"/>
      <c r="BH172" s="68"/>
      <c r="BI172" s="68"/>
      <c r="BJ172" s="68"/>
      <c r="BK172" s="68"/>
      <c r="BL172" s="68"/>
      <c r="BM172" s="68"/>
      <c r="BN172" s="68"/>
      <c r="BO172" s="68"/>
      <c r="BP172" s="68"/>
      <c r="BQ172" s="68"/>
      <c r="BR172" s="68"/>
      <c r="BS172" s="68"/>
      <c r="BT172" s="69"/>
    </row>
    <row r="173" spans="1:72" ht="13.5">
      <c r="A173" s="66"/>
      <c r="B173" s="261" t="s">
        <v>460</v>
      </c>
      <c r="C173" s="261"/>
      <c r="D173" s="261"/>
      <c r="E173" s="261"/>
      <c r="F173" s="261"/>
      <c r="G173" s="261"/>
      <c r="H173" s="261"/>
      <c r="I173" s="261"/>
      <c r="J173" s="261"/>
      <c r="K173" s="261"/>
      <c r="L173" s="261"/>
      <c r="M173" s="266"/>
      <c r="N173" s="267"/>
      <c r="O173" s="267"/>
      <c r="P173" s="267"/>
      <c r="Q173" s="267"/>
      <c r="R173" s="267"/>
      <c r="S173" s="267"/>
      <c r="T173" s="267"/>
      <c r="U173" s="267"/>
      <c r="V173" s="267"/>
      <c r="W173" s="267"/>
      <c r="X173" s="267"/>
      <c r="Y173" s="267"/>
      <c r="Z173" s="267"/>
      <c r="AA173" s="267"/>
      <c r="AB173" s="267"/>
      <c r="AC173" s="267"/>
      <c r="AD173" s="267"/>
      <c r="AE173" s="267"/>
      <c r="AF173" s="267"/>
      <c r="AG173" s="267"/>
      <c r="AH173" s="267"/>
      <c r="AI173" s="267"/>
      <c r="AJ173" s="267"/>
      <c r="AK173" s="267"/>
      <c r="AL173" s="267"/>
      <c r="AM173" s="267"/>
      <c r="AN173" s="267"/>
      <c r="AO173" s="267"/>
      <c r="AP173" s="267"/>
      <c r="AQ173" s="267"/>
      <c r="AR173" s="267"/>
      <c r="AS173" s="267"/>
      <c r="AT173" s="267"/>
      <c r="AU173" s="267"/>
      <c r="AV173" s="267"/>
      <c r="AW173" s="267"/>
      <c r="AX173" s="267"/>
      <c r="AY173" s="267"/>
      <c r="AZ173" s="267"/>
      <c r="BA173" s="267"/>
      <c r="BB173" s="267"/>
      <c r="BC173" s="267"/>
      <c r="BD173" s="267"/>
      <c r="BE173" s="267"/>
      <c r="BF173" s="267"/>
      <c r="BG173" s="267"/>
      <c r="BH173" s="267"/>
      <c r="BI173" s="267"/>
      <c r="BJ173" s="267"/>
      <c r="BK173" s="267"/>
      <c r="BL173" s="267"/>
      <c r="BM173" s="267"/>
      <c r="BN173" s="267"/>
      <c r="BO173" s="267"/>
      <c r="BP173" s="267"/>
      <c r="BQ173" s="267"/>
      <c r="BR173" s="268"/>
      <c r="BS173" s="68"/>
      <c r="BT173" s="69"/>
    </row>
    <row r="174" spans="1:72" ht="3.75" customHeight="1">
      <c r="A174" s="66"/>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c r="BG174" s="68"/>
      <c r="BH174" s="68"/>
      <c r="BI174" s="68"/>
      <c r="BJ174" s="68"/>
      <c r="BK174" s="68"/>
      <c r="BL174" s="68"/>
      <c r="BM174" s="68"/>
      <c r="BN174" s="68"/>
      <c r="BO174" s="68"/>
      <c r="BP174" s="68"/>
      <c r="BQ174" s="68"/>
      <c r="BR174" s="68"/>
      <c r="BS174" s="68"/>
      <c r="BT174" s="69"/>
    </row>
    <row r="175" spans="1:72" ht="13.5">
      <c r="A175" s="66"/>
      <c r="B175" s="261" t="s">
        <v>461</v>
      </c>
      <c r="C175" s="261"/>
      <c r="D175" s="261"/>
      <c r="E175" s="261"/>
      <c r="F175" s="261"/>
      <c r="G175" s="261"/>
      <c r="H175" s="261"/>
      <c r="I175" s="261"/>
      <c r="J175" s="261"/>
      <c r="K175" s="261"/>
      <c r="L175" s="261"/>
      <c r="M175" s="266"/>
      <c r="N175" s="267"/>
      <c r="O175" s="267"/>
      <c r="P175" s="267"/>
      <c r="Q175" s="267"/>
      <c r="R175" s="267"/>
      <c r="S175" s="267"/>
      <c r="T175" s="267"/>
      <c r="U175" s="267"/>
      <c r="V175" s="267"/>
      <c r="W175" s="267"/>
      <c r="X175" s="267"/>
      <c r="Y175" s="267"/>
      <c r="Z175" s="267"/>
      <c r="AA175" s="267"/>
      <c r="AB175" s="267"/>
      <c r="AC175" s="267"/>
      <c r="AD175" s="267"/>
      <c r="AE175" s="267"/>
      <c r="AF175" s="267"/>
      <c r="AG175" s="267"/>
      <c r="AH175" s="267"/>
      <c r="AI175" s="267"/>
      <c r="AJ175" s="267"/>
      <c r="AK175" s="267"/>
      <c r="AL175" s="267"/>
      <c r="AM175" s="267"/>
      <c r="AN175" s="267"/>
      <c r="AO175" s="267"/>
      <c r="AP175" s="267"/>
      <c r="AQ175" s="267"/>
      <c r="AR175" s="267"/>
      <c r="AS175" s="267"/>
      <c r="AT175" s="267"/>
      <c r="AU175" s="267"/>
      <c r="AV175" s="267"/>
      <c r="AW175" s="267"/>
      <c r="AX175" s="267"/>
      <c r="AY175" s="267"/>
      <c r="AZ175" s="267"/>
      <c r="BA175" s="267"/>
      <c r="BB175" s="267"/>
      <c r="BC175" s="267"/>
      <c r="BD175" s="267"/>
      <c r="BE175" s="267"/>
      <c r="BF175" s="267"/>
      <c r="BG175" s="267"/>
      <c r="BH175" s="267"/>
      <c r="BI175" s="267"/>
      <c r="BJ175" s="267"/>
      <c r="BK175" s="267"/>
      <c r="BL175" s="267"/>
      <c r="BM175" s="267"/>
      <c r="BN175" s="267"/>
      <c r="BO175" s="267"/>
      <c r="BP175" s="267"/>
      <c r="BQ175" s="267"/>
      <c r="BR175" s="268"/>
      <c r="BS175" s="68"/>
      <c r="BT175" s="69"/>
    </row>
    <row r="176" spans="1:72" ht="3.75" customHeight="1">
      <c r="A176" s="66"/>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c r="BG176" s="68"/>
      <c r="BH176" s="68"/>
      <c r="BI176" s="68"/>
      <c r="BJ176" s="68"/>
      <c r="BK176" s="68"/>
      <c r="BL176" s="68"/>
      <c r="BM176" s="68"/>
      <c r="BN176" s="68"/>
      <c r="BO176" s="68"/>
      <c r="BP176" s="68"/>
      <c r="BQ176" s="68"/>
      <c r="BR176" s="68"/>
      <c r="BS176" s="68"/>
      <c r="BT176" s="69"/>
    </row>
    <row r="177" spans="1:72" ht="13.5">
      <c r="A177" s="66"/>
      <c r="B177" s="261" t="s">
        <v>462</v>
      </c>
      <c r="C177" s="261"/>
      <c r="D177" s="261"/>
      <c r="E177" s="261"/>
      <c r="F177" s="261"/>
      <c r="G177" s="261"/>
      <c r="H177" s="261"/>
      <c r="I177" s="261"/>
      <c r="J177" s="261"/>
      <c r="K177" s="261"/>
      <c r="L177" s="261"/>
      <c r="M177" s="266"/>
      <c r="N177" s="267"/>
      <c r="O177" s="267"/>
      <c r="P177" s="267"/>
      <c r="Q177" s="267"/>
      <c r="R177" s="267"/>
      <c r="S177" s="267"/>
      <c r="T177" s="267"/>
      <c r="U177" s="267"/>
      <c r="V177" s="267"/>
      <c r="W177" s="267"/>
      <c r="X177" s="267"/>
      <c r="Y177" s="267"/>
      <c r="Z177" s="267"/>
      <c r="AA177" s="267"/>
      <c r="AB177" s="267"/>
      <c r="AC177" s="267"/>
      <c r="AD177" s="267"/>
      <c r="AE177" s="267"/>
      <c r="AF177" s="267"/>
      <c r="AG177" s="267"/>
      <c r="AH177" s="267"/>
      <c r="AI177" s="267"/>
      <c r="AJ177" s="267"/>
      <c r="AK177" s="267"/>
      <c r="AL177" s="267"/>
      <c r="AM177" s="267"/>
      <c r="AN177" s="267"/>
      <c r="AO177" s="267"/>
      <c r="AP177" s="267"/>
      <c r="AQ177" s="267"/>
      <c r="AR177" s="267"/>
      <c r="AS177" s="267"/>
      <c r="AT177" s="267"/>
      <c r="AU177" s="267"/>
      <c r="AV177" s="267"/>
      <c r="AW177" s="267"/>
      <c r="AX177" s="267"/>
      <c r="AY177" s="267"/>
      <c r="AZ177" s="267"/>
      <c r="BA177" s="267"/>
      <c r="BB177" s="267"/>
      <c r="BC177" s="267"/>
      <c r="BD177" s="267"/>
      <c r="BE177" s="267"/>
      <c r="BF177" s="267"/>
      <c r="BG177" s="267"/>
      <c r="BH177" s="267"/>
      <c r="BI177" s="267"/>
      <c r="BJ177" s="267"/>
      <c r="BK177" s="267"/>
      <c r="BL177" s="267"/>
      <c r="BM177" s="267"/>
      <c r="BN177" s="267"/>
      <c r="BO177" s="267"/>
      <c r="BP177" s="267"/>
      <c r="BQ177" s="267"/>
      <c r="BR177" s="268"/>
      <c r="BS177" s="68"/>
      <c r="BT177" s="69"/>
    </row>
    <row r="178" spans="1:72" ht="8.25" customHeight="1">
      <c r="A178" s="66"/>
      <c r="B178" s="68"/>
      <c r="C178" s="68"/>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5"/>
      <c r="AY178" s="75"/>
      <c r="AZ178" s="75"/>
      <c r="BA178" s="75"/>
      <c r="BB178" s="75"/>
      <c r="BC178" s="75"/>
      <c r="BD178" s="75"/>
      <c r="BE178" s="75"/>
      <c r="BF178" s="75"/>
      <c r="BG178" s="75"/>
      <c r="BH178" s="75"/>
      <c r="BI178" s="75"/>
      <c r="BJ178" s="75"/>
      <c r="BK178" s="75"/>
      <c r="BL178" s="75"/>
      <c r="BM178" s="75"/>
      <c r="BN178" s="75"/>
      <c r="BO178" s="75"/>
      <c r="BP178" s="75"/>
      <c r="BQ178" s="75"/>
      <c r="BR178" s="68"/>
      <c r="BS178" s="68"/>
      <c r="BT178" s="69"/>
    </row>
    <row r="179" spans="1:72" ht="8.25" customHeight="1">
      <c r="A179" s="66"/>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c r="BG179" s="68"/>
      <c r="BH179" s="68"/>
      <c r="BI179" s="68"/>
      <c r="BJ179" s="68"/>
      <c r="BK179" s="68"/>
      <c r="BL179" s="68"/>
      <c r="BM179" s="68"/>
      <c r="BN179" s="68"/>
      <c r="BO179" s="68"/>
      <c r="BP179" s="68"/>
      <c r="BQ179" s="68"/>
      <c r="BR179" s="68"/>
      <c r="BS179" s="68"/>
      <c r="BT179" s="69"/>
    </row>
    <row r="180" spans="1:72" ht="13.5">
      <c r="A180" s="66"/>
      <c r="B180" s="68" t="s">
        <v>722</v>
      </c>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c r="BG180" s="68"/>
      <c r="BH180" s="68"/>
      <c r="BI180" s="68"/>
      <c r="BJ180" s="68"/>
      <c r="BK180" s="68"/>
      <c r="BL180" s="68"/>
      <c r="BM180" s="68"/>
      <c r="BN180" s="68"/>
      <c r="BO180" s="68"/>
      <c r="BP180" s="68"/>
      <c r="BQ180" s="68"/>
      <c r="BR180" s="68"/>
      <c r="BS180" s="68"/>
      <c r="BT180" s="69"/>
    </row>
    <row r="181" spans="1:72" ht="8.25" customHeight="1">
      <c r="A181" s="66"/>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c r="BG181" s="68"/>
      <c r="BH181" s="68"/>
      <c r="BI181" s="68"/>
      <c r="BJ181" s="68"/>
      <c r="BK181" s="68"/>
      <c r="BL181" s="68"/>
      <c r="BM181" s="68"/>
      <c r="BN181" s="68"/>
      <c r="BO181" s="68"/>
      <c r="BP181" s="68"/>
      <c r="BQ181" s="68"/>
      <c r="BR181" s="68"/>
      <c r="BS181" s="68"/>
      <c r="BT181" s="69"/>
    </row>
    <row r="182" spans="1:72" ht="13.5">
      <c r="A182" s="66"/>
      <c r="B182" s="261" t="s">
        <v>463</v>
      </c>
      <c r="C182" s="261"/>
      <c r="D182" s="261"/>
      <c r="E182" s="261"/>
      <c r="F182" s="261"/>
      <c r="G182" s="261"/>
      <c r="H182" s="261"/>
      <c r="I182" s="261"/>
      <c r="J182" s="261"/>
      <c r="K182" s="261"/>
      <c r="L182" s="261"/>
      <c r="M182" s="266"/>
      <c r="N182" s="267"/>
      <c r="O182" s="267"/>
      <c r="P182" s="267"/>
      <c r="Q182" s="267"/>
      <c r="R182" s="267"/>
      <c r="S182" s="267"/>
      <c r="T182" s="267"/>
      <c r="U182" s="267"/>
      <c r="V182" s="267"/>
      <c r="W182" s="267"/>
      <c r="X182" s="267"/>
      <c r="Y182" s="267"/>
      <c r="Z182" s="267"/>
      <c r="AA182" s="267"/>
      <c r="AB182" s="267"/>
      <c r="AC182" s="267"/>
      <c r="AD182" s="267"/>
      <c r="AE182" s="267"/>
      <c r="AF182" s="267"/>
      <c r="AG182" s="267"/>
      <c r="AH182" s="267"/>
      <c r="AI182" s="267"/>
      <c r="AJ182" s="267"/>
      <c r="AK182" s="267"/>
      <c r="AL182" s="267"/>
      <c r="AM182" s="267"/>
      <c r="AN182" s="267"/>
      <c r="AO182" s="267"/>
      <c r="AP182" s="267"/>
      <c r="AQ182" s="267"/>
      <c r="AR182" s="267"/>
      <c r="AS182" s="267"/>
      <c r="AT182" s="267"/>
      <c r="AU182" s="267"/>
      <c r="AV182" s="267"/>
      <c r="AW182" s="267"/>
      <c r="AX182" s="267"/>
      <c r="AY182" s="267"/>
      <c r="AZ182" s="267"/>
      <c r="BA182" s="267"/>
      <c r="BB182" s="267"/>
      <c r="BC182" s="267"/>
      <c r="BD182" s="267"/>
      <c r="BE182" s="267"/>
      <c r="BF182" s="267"/>
      <c r="BG182" s="267"/>
      <c r="BH182" s="267"/>
      <c r="BI182" s="267"/>
      <c r="BJ182" s="267"/>
      <c r="BK182" s="267"/>
      <c r="BL182" s="267"/>
      <c r="BM182" s="267"/>
      <c r="BN182" s="267"/>
      <c r="BO182" s="267"/>
      <c r="BP182" s="267"/>
      <c r="BQ182" s="267"/>
      <c r="BR182" s="268"/>
      <c r="BS182" s="68"/>
      <c r="BT182" s="69"/>
    </row>
    <row r="183" spans="1:72" ht="3.75" customHeight="1">
      <c r="A183" s="66"/>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68"/>
      <c r="BS183" s="68"/>
      <c r="BT183" s="69"/>
    </row>
    <row r="184" spans="1:72" ht="13.5">
      <c r="A184" s="66"/>
      <c r="B184" s="261" t="s">
        <v>464</v>
      </c>
      <c r="C184" s="261"/>
      <c r="D184" s="261"/>
      <c r="E184" s="261"/>
      <c r="F184" s="261"/>
      <c r="G184" s="261"/>
      <c r="H184" s="261"/>
      <c r="I184" s="261"/>
      <c r="J184" s="261"/>
      <c r="K184" s="261"/>
      <c r="L184" s="261"/>
      <c r="M184" s="266"/>
      <c r="N184" s="267"/>
      <c r="O184" s="267"/>
      <c r="P184" s="267"/>
      <c r="Q184" s="267"/>
      <c r="R184" s="267"/>
      <c r="S184" s="267"/>
      <c r="T184" s="267"/>
      <c r="U184" s="267"/>
      <c r="V184" s="267"/>
      <c r="W184" s="267"/>
      <c r="X184" s="267"/>
      <c r="Y184" s="267"/>
      <c r="Z184" s="267"/>
      <c r="AA184" s="267"/>
      <c r="AB184" s="267"/>
      <c r="AC184" s="267"/>
      <c r="AD184" s="267"/>
      <c r="AE184" s="267"/>
      <c r="AF184" s="267"/>
      <c r="AG184" s="267"/>
      <c r="AH184" s="267"/>
      <c r="AI184" s="267"/>
      <c r="AJ184" s="267"/>
      <c r="AK184" s="267"/>
      <c r="AL184" s="267"/>
      <c r="AM184" s="267"/>
      <c r="AN184" s="267"/>
      <c r="AO184" s="267"/>
      <c r="AP184" s="267"/>
      <c r="AQ184" s="267"/>
      <c r="AR184" s="267"/>
      <c r="AS184" s="267"/>
      <c r="AT184" s="267"/>
      <c r="AU184" s="267"/>
      <c r="AV184" s="267"/>
      <c r="AW184" s="267"/>
      <c r="AX184" s="267"/>
      <c r="AY184" s="267"/>
      <c r="AZ184" s="267"/>
      <c r="BA184" s="267"/>
      <c r="BB184" s="267"/>
      <c r="BC184" s="267"/>
      <c r="BD184" s="267"/>
      <c r="BE184" s="267"/>
      <c r="BF184" s="267"/>
      <c r="BG184" s="267"/>
      <c r="BH184" s="267"/>
      <c r="BI184" s="267"/>
      <c r="BJ184" s="267"/>
      <c r="BK184" s="267"/>
      <c r="BL184" s="267"/>
      <c r="BM184" s="267"/>
      <c r="BN184" s="267"/>
      <c r="BO184" s="267"/>
      <c r="BP184" s="267"/>
      <c r="BQ184" s="267"/>
      <c r="BR184" s="268"/>
      <c r="BS184" s="68"/>
      <c r="BT184" s="69"/>
    </row>
    <row r="185" spans="1:72" ht="3.75" customHeight="1">
      <c r="A185" s="66"/>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BD185" s="68"/>
      <c r="BE185" s="68"/>
      <c r="BF185" s="68"/>
      <c r="BG185" s="68"/>
      <c r="BH185" s="68"/>
      <c r="BI185" s="68"/>
      <c r="BJ185" s="68"/>
      <c r="BK185" s="68"/>
      <c r="BL185" s="68"/>
      <c r="BM185" s="68"/>
      <c r="BN185" s="68"/>
      <c r="BO185" s="68"/>
      <c r="BP185" s="68"/>
      <c r="BQ185" s="68"/>
      <c r="BR185" s="68"/>
      <c r="BS185" s="68"/>
      <c r="BT185" s="69"/>
    </row>
    <row r="186" spans="1:72" ht="13.5">
      <c r="A186" s="66"/>
      <c r="B186" s="261" t="s">
        <v>465</v>
      </c>
      <c r="C186" s="261"/>
      <c r="D186" s="261"/>
      <c r="E186" s="261"/>
      <c r="F186" s="261"/>
      <c r="G186" s="261"/>
      <c r="H186" s="261"/>
      <c r="I186" s="261"/>
      <c r="J186" s="261"/>
      <c r="K186" s="261"/>
      <c r="L186" s="261"/>
      <c r="M186" s="266"/>
      <c r="N186" s="267"/>
      <c r="O186" s="267"/>
      <c r="P186" s="267"/>
      <c r="Q186" s="267"/>
      <c r="R186" s="267"/>
      <c r="S186" s="267"/>
      <c r="T186" s="267"/>
      <c r="U186" s="267"/>
      <c r="V186" s="267"/>
      <c r="W186" s="267"/>
      <c r="X186" s="267"/>
      <c r="Y186" s="267"/>
      <c r="Z186" s="267"/>
      <c r="AA186" s="267"/>
      <c r="AB186" s="267"/>
      <c r="AC186" s="267"/>
      <c r="AD186" s="267"/>
      <c r="AE186" s="267"/>
      <c r="AF186" s="267"/>
      <c r="AG186" s="267"/>
      <c r="AH186" s="267"/>
      <c r="AI186" s="267"/>
      <c r="AJ186" s="267"/>
      <c r="AK186" s="267"/>
      <c r="AL186" s="267"/>
      <c r="AM186" s="267"/>
      <c r="AN186" s="267"/>
      <c r="AO186" s="267"/>
      <c r="AP186" s="267"/>
      <c r="AQ186" s="267"/>
      <c r="AR186" s="267"/>
      <c r="AS186" s="267"/>
      <c r="AT186" s="267"/>
      <c r="AU186" s="267"/>
      <c r="AV186" s="267"/>
      <c r="AW186" s="267"/>
      <c r="AX186" s="267"/>
      <c r="AY186" s="267"/>
      <c r="AZ186" s="267"/>
      <c r="BA186" s="267"/>
      <c r="BB186" s="267"/>
      <c r="BC186" s="267"/>
      <c r="BD186" s="267"/>
      <c r="BE186" s="267"/>
      <c r="BF186" s="267"/>
      <c r="BG186" s="267"/>
      <c r="BH186" s="267"/>
      <c r="BI186" s="267"/>
      <c r="BJ186" s="267"/>
      <c r="BK186" s="267"/>
      <c r="BL186" s="267"/>
      <c r="BM186" s="267"/>
      <c r="BN186" s="267"/>
      <c r="BO186" s="267"/>
      <c r="BP186" s="267"/>
      <c r="BQ186" s="267"/>
      <c r="BR186" s="268"/>
      <c r="BS186" s="68"/>
      <c r="BT186" s="69"/>
    </row>
    <row r="187" spans="1:72" ht="8.25" customHeight="1">
      <c r="A187" s="66"/>
      <c r="B187" s="68"/>
      <c r="C187" s="68"/>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5"/>
      <c r="AW187" s="75"/>
      <c r="AX187" s="75"/>
      <c r="AY187" s="75"/>
      <c r="AZ187" s="75"/>
      <c r="BA187" s="75"/>
      <c r="BB187" s="75"/>
      <c r="BC187" s="75"/>
      <c r="BD187" s="75"/>
      <c r="BE187" s="75"/>
      <c r="BF187" s="75"/>
      <c r="BG187" s="75"/>
      <c r="BH187" s="75"/>
      <c r="BI187" s="75"/>
      <c r="BJ187" s="75"/>
      <c r="BK187" s="75"/>
      <c r="BL187" s="75"/>
      <c r="BM187" s="75"/>
      <c r="BN187" s="75"/>
      <c r="BO187" s="75"/>
      <c r="BP187" s="75"/>
      <c r="BQ187" s="75"/>
      <c r="BR187" s="68"/>
      <c r="BS187" s="68"/>
      <c r="BT187" s="69"/>
    </row>
    <row r="188" spans="1:72" ht="8.25" customHeight="1">
      <c r="A188" s="66"/>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BD188" s="68"/>
      <c r="BE188" s="68"/>
      <c r="BF188" s="68"/>
      <c r="BG188" s="68"/>
      <c r="BH188" s="68"/>
      <c r="BI188" s="68"/>
      <c r="BJ188" s="68"/>
      <c r="BK188" s="68"/>
      <c r="BL188" s="68"/>
      <c r="BM188" s="68"/>
      <c r="BN188" s="68"/>
      <c r="BO188" s="68"/>
      <c r="BP188" s="68"/>
      <c r="BQ188" s="68"/>
      <c r="BR188" s="68"/>
      <c r="BS188" s="68"/>
      <c r="BT188" s="69"/>
    </row>
    <row r="189" spans="1:72" ht="13.5">
      <c r="A189" s="66"/>
      <c r="B189" s="68" t="s">
        <v>723</v>
      </c>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c r="BG189" s="68"/>
      <c r="BH189" s="68"/>
      <c r="BI189" s="68"/>
      <c r="BJ189" s="68"/>
      <c r="BK189" s="68"/>
      <c r="BL189" s="68"/>
      <c r="BM189" s="68"/>
      <c r="BN189" s="68"/>
      <c r="BO189" s="68"/>
      <c r="BP189" s="68"/>
      <c r="BQ189" s="68"/>
      <c r="BR189" s="68"/>
      <c r="BS189" s="68"/>
      <c r="BT189" s="69"/>
    </row>
    <row r="190" spans="1:72" ht="8.25" customHeight="1">
      <c r="A190" s="66"/>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c r="BG190" s="68"/>
      <c r="BH190" s="68"/>
      <c r="BI190" s="68"/>
      <c r="BJ190" s="68"/>
      <c r="BK190" s="68"/>
      <c r="BL190" s="68"/>
      <c r="BM190" s="68"/>
      <c r="BN190" s="68"/>
      <c r="BO190" s="68"/>
      <c r="BP190" s="68"/>
      <c r="BQ190" s="68"/>
      <c r="BR190" s="68"/>
      <c r="BS190" s="68"/>
      <c r="BT190" s="69"/>
    </row>
    <row r="191" spans="1:72" ht="13.5">
      <c r="A191" s="66"/>
      <c r="B191" s="261" t="s">
        <v>620</v>
      </c>
      <c r="C191" s="261"/>
      <c r="D191" s="261"/>
      <c r="E191" s="261"/>
      <c r="F191" s="261"/>
      <c r="G191" s="265"/>
      <c r="H191" s="266"/>
      <c r="I191" s="267"/>
      <c r="J191" s="267"/>
      <c r="K191" s="267"/>
      <c r="L191" s="267"/>
      <c r="M191" s="267"/>
      <c r="N191" s="267"/>
      <c r="O191" s="268"/>
      <c r="P191" s="68"/>
      <c r="Q191" s="68"/>
      <c r="R191" s="68"/>
      <c r="S191" s="70" t="s">
        <v>724</v>
      </c>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c r="BG191" s="68"/>
      <c r="BH191" s="68"/>
      <c r="BI191" s="68"/>
      <c r="BJ191" s="68"/>
      <c r="BK191" s="68"/>
      <c r="BL191" s="68"/>
      <c r="BM191" s="68"/>
      <c r="BN191" s="68"/>
      <c r="BO191" s="68"/>
      <c r="BP191" s="68"/>
      <c r="BQ191" s="68"/>
      <c r="BR191" s="68"/>
      <c r="BS191" s="68"/>
      <c r="BT191" s="69"/>
    </row>
    <row r="192" spans="1:72" ht="3.75" customHeight="1">
      <c r="A192" s="66"/>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c r="BG192" s="68"/>
      <c r="BH192" s="68"/>
      <c r="BI192" s="68"/>
      <c r="BJ192" s="68"/>
      <c r="BK192" s="68"/>
      <c r="BL192" s="68"/>
      <c r="BM192" s="68"/>
      <c r="BN192" s="68"/>
      <c r="BO192" s="68"/>
      <c r="BP192" s="68"/>
      <c r="BQ192" s="68"/>
      <c r="BR192" s="68"/>
      <c r="BS192" s="68"/>
      <c r="BT192" s="69"/>
    </row>
    <row r="193" spans="1:72" ht="10.5" customHeight="1">
      <c r="A193" s="66"/>
      <c r="B193" s="68"/>
      <c r="C193" s="139" t="s">
        <v>641</v>
      </c>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c r="BF193" s="68"/>
      <c r="BG193" s="68"/>
      <c r="BH193" s="68"/>
      <c r="BI193" s="68"/>
      <c r="BJ193" s="68"/>
      <c r="BK193" s="68"/>
      <c r="BL193" s="68"/>
      <c r="BM193" s="68"/>
      <c r="BN193" s="68"/>
      <c r="BO193" s="68"/>
      <c r="BP193" s="68"/>
      <c r="BQ193" s="68"/>
      <c r="BR193" s="68"/>
      <c r="BS193" s="68"/>
      <c r="BT193" s="69"/>
    </row>
    <row r="194" spans="1:72" ht="3.75" customHeight="1">
      <c r="A194" s="66"/>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c r="BG194" s="68"/>
      <c r="BH194" s="68"/>
      <c r="BI194" s="68"/>
      <c r="BJ194" s="68"/>
      <c r="BK194" s="68"/>
      <c r="BL194" s="68"/>
      <c r="BM194" s="68"/>
      <c r="BN194" s="68"/>
      <c r="BO194" s="68"/>
      <c r="BP194" s="68"/>
      <c r="BQ194" s="68"/>
      <c r="BR194" s="68"/>
      <c r="BS194" s="68"/>
      <c r="BT194" s="69"/>
    </row>
    <row r="195" spans="1:72" ht="13.5">
      <c r="A195" s="66"/>
      <c r="B195" s="228" t="str">
        <f>IF(H191="学術論文","著者名:",IF(H191="著書","著者名:",IF(H191="産業財産権","発明者名:","著者名又は発明者名:")))</f>
        <v>著者名又は発明者名:</v>
      </c>
      <c r="C195" s="228"/>
      <c r="D195" s="228"/>
      <c r="E195" s="228"/>
      <c r="F195" s="228"/>
      <c r="G195" s="228"/>
      <c r="H195" s="228"/>
      <c r="I195" s="228"/>
      <c r="J195" s="228"/>
      <c r="K195" s="228"/>
      <c r="L195" s="228"/>
      <c r="M195" s="228"/>
      <c r="N195" s="228"/>
      <c r="O195" s="228"/>
      <c r="P195" s="85"/>
      <c r="Q195" s="229"/>
      <c r="R195" s="230"/>
      <c r="S195" s="230"/>
      <c r="T195" s="230"/>
      <c r="U195" s="230"/>
      <c r="V195" s="230"/>
      <c r="W195" s="230"/>
      <c r="X195" s="230"/>
      <c r="Y195" s="230"/>
      <c r="Z195" s="230"/>
      <c r="AA195" s="230"/>
      <c r="AB195" s="230"/>
      <c r="AC195" s="230"/>
      <c r="AD195" s="230"/>
      <c r="AE195" s="230"/>
      <c r="AF195" s="230"/>
      <c r="AG195" s="230"/>
      <c r="AH195" s="230"/>
      <c r="AI195" s="230"/>
      <c r="AJ195" s="230"/>
      <c r="AK195" s="230"/>
      <c r="AL195" s="230"/>
      <c r="AM195" s="230"/>
      <c r="AN195" s="230"/>
      <c r="AO195" s="230"/>
      <c r="AP195" s="230"/>
      <c r="AQ195" s="230"/>
      <c r="AR195" s="230"/>
      <c r="AS195" s="230"/>
      <c r="AT195" s="230"/>
      <c r="AU195" s="230"/>
      <c r="AV195" s="230"/>
      <c r="AW195" s="230"/>
      <c r="AX195" s="230"/>
      <c r="AY195" s="230"/>
      <c r="AZ195" s="230"/>
      <c r="BA195" s="230"/>
      <c r="BB195" s="230"/>
      <c r="BC195" s="230"/>
      <c r="BD195" s="230"/>
      <c r="BE195" s="230"/>
      <c r="BF195" s="230"/>
      <c r="BG195" s="230"/>
      <c r="BH195" s="230"/>
      <c r="BI195" s="230"/>
      <c r="BJ195" s="230"/>
      <c r="BK195" s="230"/>
      <c r="BL195" s="230"/>
      <c r="BM195" s="230"/>
      <c r="BN195" s="230"/>
      <c r="BO195" s="230"/>
      <c r="BP195" s="230"/>
      <c r="BQ195" s="230"/>
      <c r="BR195" s="231"/>
      <c r="BS195" s="68"/>
      <c r="BT195" s="69"/>
    </row>
    <row r="196" spans="1:72" ht="13.5">
      <c r="A196" s="66"/>
      <c r="B196" s="228"/>
      <c r="C196" s="228"/>
      <c r="D196" s="228"/>
      <c r="E196" s="228"/>
      <c r="F196" s="228"/>
      <c r="G196" s="228"/>
      <c r="H196" s="228"/>
      <c r="I196" s="228"/>
      <c r="J196" s="228"/>
      <c r="K196" s="228"/>
      <c r="L196" s="228"/>
      <c r="M196" s="228"/>
      <c r="N196" s="228"/>
      <c r="O196" s="228"/>
      <c r="P196" s="85"/>
      <c r="Q196" s="232"/>
      <c r="R196" s="233"/>
      <c r="S196" s="233"/>
      <c r="T196" s="233"/>
      <c r="U196" s="233"/>
      <c r="V196" s="233"/>
      <c r="W196" s="233"/>
      <c r="X196" s="233"/>
      <c r="Y196" s="233"/>
      <c r="Z196" s="233"/>
      <c r="AA196" s="233"/>
      <c r="AB196" s="233"/>
      <c r="AC196" s="233"/>
      <c r="AD196" s="233"/>
      <c r="AE196" s="233"/>
      <c r="AF196" s="233"/>
      <c r="AG196" s="233"/>
      <c r="AH196" s="233"/>
      <c r="AI196" s="233"/>
      <c r="AJ196" s="233"/>
      <c r="AK196" s="233"/>
      <c r="AL196" s="233"/>
      <c r="AM196" s="233"/>
      <c r="AN196" s="233"/>
      <c r="AO196" s="233"/>
      <c r="AP196" s="233"/>
      <c r="AQ196" s="233"/>
      <c r="AR196" s="233"/>
      <c r="AS196" s="233"/>
      <c r="AT196" s="233"/>
      <c r="AU196" s="233"/>
      <c r="AV196" s="233"/>
      <c r="AW196" s="233"/>
      <c r="AX196" s="233"/>
      <c r="AY196" s="233"/>
      <c r="AZ196" s="233"/>
      <c r="BA196" s="233"/>
      <c r="BB196" s="233"/>
      <c r="BC196" s="233"/>
      <c r="BD196" s="233"/>
      <c r="BE196" s="233"/>
      <c r="BF196" s="233"/>
      <c r="BG196" s="233"/>
      <c r="BH196" s="233"/>
      <c r="BI196" s="233"/>
      <c r="BJ196" s="233"/>
      <c r="BK196" s="233"/>
      <c r="BL196" s="233"/>
      <c r="BM196" s="233"/>
      <c r="BN196" s="233"/>
      <c r="BO196" s="233"/>
      <c r="BP196" s="233"/>
      <c r="BQ196" s="233"/>
      <c r="BR196" s="234"/>
      <c r="BS196" s="68"/>
      <c r="BT196" s="69"/>
    </row>
    <row r="197" spans="1:72" ht="3.75" customHeight="1">
      <c r="A197" s="66"/>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R197" s="68"/>
      <c r="AS197" s="68"/>
      <c r="AT197" s="68"/>
      <c r="AU197" s="68"/>
      <c r="AV197" s="68"/>
      <c r="AW197" s="68"/>
      <c r="AX197" s="68"/>
      <c r="AY197" s="68"/>
      <c r="AZ197" s="68"/>
      <c r="BA197" s="68"/>
      <c r="BB197" s="68"/>
      <c r="BC197" s="68"/>
      <c r="BD197" s="68"/>
      <c r="BE197" s="68"/>
      <c r="BF197" s="68"/>
      <c r="BG197" s="68"/>
      <c r="BH197" s="68"/>
      <c r="BI197" s="68"/>
      <c r="BJ197" s="68"/>
      <c r="BK197" s="68"/>
      <c r="BL197" s="68"/>
      <c r="BM197" s="68"/>
      <c r="BN197" s="68"/>
      <c r="BO197" s="68"/>
      <c r="BP197" s="68"/>
      <c r="BQ197" s="68"/>
      <c r="BR197" s="68"/>
      <c r="BS197" s="68"/>
      <c r="BT197" s="69"/>
    </row>
    <row r="198" spans="1:72" ht="13.5">
      <c r="A198" s="66"/>
      <c r="B198" s="228" t="str">
        <f>IF(H191="学術論文","論文標題:",IF(H191="著書","書名:",IF(H191="産業財産権","産業財産権の名称:","標題､書名又は"&amp;CHAR(10)&amp;"産業財産権の名称:")))</f>
        <v>標題､書名又は
産業財産権の名称:</v>
      </c>
      <c r="C198" s="228"/>
      <c r="D198" s="228"/>
      <c r="E198" s="228"/>
      <c r="F198" s="228"/>
      <c r="G198" s="228"/>
      <c r="H198" s="228"/>
      <c r="I198" s="228"/>
      <c r="J198" s="228"/>
      <c r="K198" s="228"/>
      <c r="L198" s="228"/>
      <c r="M198" s="228"/>
      <c r="N198" s="228"/>
      <c r="O198" s="228"/>
      <c r="P198" s="85"/>
      <c r="Q198" s="229"/>
      <c r="R198" s="230"/>
      <c r="S198" s="230"/>
      <c r="T198" s="230"/>
      <c r="U198" s="230"/>
      <c r="V198" s="230"/>
      <c r="W198" s="230"/>
      <c r="X198" s="230"/>
      <c r="Y198" s="230"/>
      <c r="Z198" s="230"/>
      <c r="AA198" s="230"/>
      <c r="AB198" s="230"/>
      <c r="AC198" s="230"/>
      <c r="AD198" s="230"/>
      <c r="AE198" s="230"/>
      <c r="AF198" s="230"/>
      <c r="AG198" s="230"/>
      <c r="AH198" s="230"/>
      <c r="AI198" s="230"/>
      <c r="AJ198" s="230"/>
      <c r="AK198" s="230"/>
      <c r="AL198" s="230"/>
      <c r="AM198" s="230"/>
      <c r="AN198" s="230"/>
      <c r="AO198" s="230"/>
      <c r="AP198" s="230"/>
      <c r="AQ198" s="230"/>
      <c r="AR198" s="230"/>
      <c r="AS198" s="230"/>
      <c r="AT198" s="230"/>
      <c r="AU198" s="230"/>
      <c r="AV198" s="230"/>
      <c r="AW198" s="230"/>
      <c r="AX198" s="230"/>
      <c r="AY198" s="230"/>
      <c r="AZ198" s="230"/>
      <c r="BA198" s="230"/>
      <c r="BB198" s="230"/>
      <c r="BC198" s="230"/>
      <c r="BD198" s="230"/>
      <c r="BE198" s="230"/>
      <c r="BF198" s="230"/>
      <c r="BG198" s="230"/>
      <c r="BH198" s="230"/>
      <c r="BI198" s="230"/>
      <c r="BJ198" s="230"/>
      <c r="BK198" s="230"/>
      <c r="BL198" s="230"/>
      <c r="BM198" s="230"/>
      <c r="BN198" s="230"/>
      <c r="BO198" s="230"/>
      <c r="BP198" s="230"/>
      <c r="BQ198" s="230"/>
      <c r="BR198" s="231"/>
      <c r="BS198" s="68"/>
      <c r="BT198" s="69"/>
    </row>
    <row r="199" spans="1:72" ht="13.5">
      <c r="A199" s="66"/>
      <c r="B199" s="228"/>
      <c r="C199" s="228"/>
      <c r="D199" s="228"/>
      <c r="E199" s="228"/>
      <c r="F199" s="228"/>
      <c r="G199" s="228"/>
      <c r="H199" s="228"/>
      <c r="I199" s="228"/>
      <c r="J199" s="228"/>
      <c r="K199" s="228"/>
      <c r="L199" s="228"/>
      <c r="M199" s="228"/>
      <c r="N199" s="228"/>
      <c r="O199" s="228"/>
      <c r="P199" s="85"/>
      <c r="Q199" s="232"/>
      <c r="R199" s="233"/>
      <c r="S199" s="233"/>
      <c r="T199" s="233"/>
      <c r="U199" s="233"/>
      <c r="V199" s="233"/>
      <c r="W199" s="233"/>
      <c r="X199" s="233"/>
      <c r="Y199" s="233"/>
      <c r="Z199" s="233"/>
      <c r="AA199" s="233"/>
      <c r="AB199" s="233"/>
      <c r="AC199" s="233"/>
      <c r="AD199" s="233"/>
      <c r="AE199" s="233"/>
      <c r="AF199" s="233"/>
      <c r="AG199" s="233"/>
      <c r="AH199" s="233"/>
      <c r="AI199" s="233"/>
      <c r="AJ199" s="233"/>
      <c r="AK199" s="233"/>
      <c r="AL199" s="233"/>
      <c r="AM199" s="233"/>
      <c r="AN199" s="233"/>
      <c r="AO199" s="233"/>
      <c r="AP199" s="233"/>
      <c r="AQ199" s="233"/>
      <c r="AR199" s="233"/>
      <c r="AS199" s="233"/>
      <c r="AT199" s="233"/>
      <c r="AU199" s="233"/>
      <c r="AV199" s="233"/>
      <c r="AW199" s="233"/>
      <c r="AX199" s="233"/>
      <c r="AY199" s="233"/>
      <c r="AZ199" s="233"/>
      <c r="BA199" s="233"/>
      <c r="BB199" s="233"/>
      <c r="BC199" s="233"/>
      <c r="BD199" s="233"/>
      <c r="BE199" s="233"/>
      <c r="BF199" s="233"/>
      <c r="BG199" s="233"/>
      <c r="BH199" s="233"/>
      <c r="BI199" s="233"/>
      <c r="BJ199" s="233"/>
      <c r="BK199" s="233"/>
      <c r="BL199" s="233"/>
      <c r="BM199" s="233"/>
      <c r="BN199" s="233"/>
      <c r="BO199" s="233"/>
      <c r="BP199" s="233"/>
      <c r="BQ199" s="233"/>
      <c r="BR199" s="234"/>
      <c r="BS199" s="68"/>
      <c r="BT199" s="69"/>
    </row>
    <row r="200" spans="1:72" ht="3.75" customHeight="1">
      <c r="A200" s="66"/>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c r="AS200" s="68"/>
      <c r="AT200" s="68"/>
      <c r="AU200" s="68"/>
      <c r="AV200" s="68"/>
      <c r="AW200" s="68"/>
      <c r="AX200" s="68"/>
      <c r="AY200" s="68"/>
      <c r="AZ200" s="68"/>
      <c r="BA200" s="68"/>
      <c r="BB200" s="68"/>
      <c r="BC200" s="68"/>
      <c r="BD200" s="68"/>
      <c r="BE200" s="68"/>
      <c r="BF200" s="68"/>
      <c r="BG200" s="68"/>
      <c r="BH200" s="68"/>
      <c r="BI200" s="68"/>
      <c r="BJ200" s="68"/>
      <c r="BK200" s="68"/>
      <c r="BL200" s="68"/>
      <c r="BM200" s="68"/>
      <c r="BN200" s="68"/>
      <c r="BO200" s="68"/>
      <c r="BP200" s="68"/>
      <c r="BQ200" s="68"/>
      <c r="BR200" s="68"/>
      <c r="BS200" s="68"/>
      <c r="BT200" s="69"/>
    </row>
    <row r="201" spans="1:72" ht="13.5">
      <c r="A201" s="66"/>
      <c r="B201" s="228" t="str">
        <f>IF(H191="学術論文","雑誌名､巻号､ページ又は"&amp;CHAR(10)&amp;"会議名､開催場所等:",IF(H191="著書","出版社:",IF(H191="産業財産権","産業財産権の種類､番号:","雑誌名､出版社又は"&amp;CHAR(10)&amp;"会議名､開催場所等:")))</f>
        <v>雑誌名､出版社又は
会議名､開催場所等:</v>
      </c>
      <c r="C201" s="228"/>
      <c r="D201" s="228"/>
      <c r="E201" s="228"/>
      <c r="F201" s="228"/>
      <c r="G201" s="228"/>
      <c r="H201" s="228"/>
      <c r="I201" s="228"/>
      <c r="J201" s="228"/>
      <c r="K201" s="228"/>
      <c r="L201" s="228"/>
      <c r="M201" s="228"/>
      <c r="N201" s="228"/>
      <c r="O201" s="228"/>
      <c r="P201" s="68"/>
      <c r="Q201" s="229"/>
      <c r="R201" s="230"/>
      <c r="S201" s="230"/>
      <c r="T201" s="230"/>
      <c r="U201" s="230"/>
      <c r="V201" s="230"/>
      <c r="W201" s="230"/>
      <c r="X201" s="230"/>
      <c r="Y201" s="230"/>
      <c r="Z201" s="230"/>
      <c r="AA201" s="230"/>
      <c r="AB201" s="230"/>
      <c r="AC201" s="230"/>
      <c r="AD201" s="230"/>
      <c r="AE201" s="230"/>
      <c r="AF201" s="230"/>
      <c r="AG201" s="230"/>
      <c r="AH201" s="230"/>
      <c r="AI201" s="230"/>
      <c r="AJ201" s="230"/>
      <c r="AK201" s="230"/>
      <c r="AL201" s="230"/>
      <c r="AM201" s="230"/>
      <c r="AN201" s="230"/>
      <c r="AO201" s="230"/>
      <c r="AP201" s="230"/>
      <c r="AQ201" s="230"/>
      <c r="AR201" s="230"/>
      <c r="AS201" s="230"/>
      <c r="AT201" s="230"/>
      <c r="AU201" s="230"/>
      <c r="AV201" s="230"/>
      <c r="AW201" s="230"/>
      <c r="AX201" s="230"/>
      <c r="AY201" s="230"/>
      <c r="AZ201" s="230"/>
      <c r="BA201" s="230"/>
      <c r="BB201" s="230"/>
      <c r="BC201" s="230"/>
      <c r="BD201" s="230"/>
      <c r="BE201" s="230"/>
      <c r="BF201" s="230"/>
      <c r="BG201" s="230"/>
      <c r="BH201" s="230"/>
      <c r="BI201" s="230"/>
      <c r="BJ201" s="230"/>
      <c r="BK201" s="230"/>
      <c r="BL201" s="230"/>
      <c r="BM201" s="230"/>
      <c r="BN201" s="230"/>
      <c r="BO201" s="230"/>
      <c r="BP201" s="230"/>
      <c r="BQ201" s="230"/>
      <c r="BR201" s="231"/>
      <c r="BS201" s="68"/>
      <c r="BT201" s="69"/>
    </row>
    <row r="202" spans="1:72" ht="13.5">
      <c r="A202" s="66"/>
      <c r="B202" s="228"/>
      <c r="C202" s="228"/>
      <c r="D202" s="228"/>
      <c r="E202" s="228"/>
      <c r="F202" s="228"/>
      <c r="G202" s="228"/>
      <c r="H202" s="228"/>
      <c r="I202" s="228"/>
      <c r="J202" s="228"/>
      <c r="K202" s="228"/>
      <c r="L202" s="228"/>
      <c r="M202" s="228"/>
      <c r="N202" s="228"/>
      <c r="O202" s="228"/>
      <c r="P202" s="68"/>
      <c r="Q202" s="232"/>
      <c r="R202" s="233"/>
      <c r="S202" s="233"/>
      <c r="T202" s="233"/>
      <c r="U202" s="233"/>
      <c r="V202" s="233"/>
      <c r="W202" s="233"/>
      <c r="X202" s="233"/>
      <c r="Y202" s="233"/>
      <c r="Z202" s="233"/>
      <c r="AA202" s="233"/>
      <c r="AB202" s="233"/>
      <c r="AC202" s="233"/>
      <c r="AD202" s="233"/>
      <c r="AE202" s="233"/>
      <c r="AF202" s="233"/>
      <c r="AG202" s="233"/>
      <c r="AH202" s="233"/>
      <c r="AI202" s="233"/>
      <c r="AJ202" s="233"/>
      <c r="AK202" s="233"/>
      <c r="AL202" s="233"/>
      <c r="AM202" s="233"/>
      <c r="AN202" s="233"/>
      <c r="AO202" s="233"/>
      <c r="AP202" s="233"/>
      <c r="AQ202" s="233"/>
      <c r="AR202" s="233"/>
      <c r="AS202" s="233"/>
      <c r="AT202" s="233"/>
      <c r="AU202" s="233"/>
      <c r="AV202" s="233"/>
      <c r="AW202" s="233"/>
      <c r="AX202" s="233"/>
      <c r="AY202" s="233"/>
      <c r="AZ202" s="233"/>
      <c r="BA202" s="233"/>
      <c r="BB202" s="233"/>
      <c r="BC202" s="233"/>
      <c r="BD202" s="233"/>
      <c r="BE202" s="233"/>
      <c r="BF202" s="233"/>
      <c r="BG202" s="233"/>
      <c r="BH202" s="233"/>
      <c r="BI202" s="233"/>
      <c r="BJ202" s="233"/>
      <c r="BK202" s="233"/>
      <c r="BL202" s="233"/>
      <c r="BM202" s="233"/>
      <c r="BN202" s="233"/>
      <c r="BO202" s="233"/>
      <c r="BP202" s="233"/>
      <c r="BQ202" s="233"/>
      <c r="BR202" s="234"/>
      <c r="BS202" s="68"/>
      <c r="BT202" s="69"/>
    </row>
    <row r="203" spans="1:72" ht="3.75" customHeight="1">
      <c r="A203" s="66"/>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c r="BF203" s="68"/>
      <c r="BG203" s="68"/>
      <c r="BH203" s="68"/>
      <c r="BI203" s="68"/>
      <c r="BJ203" s="68"/>
      <c r="BK203" s="68"/>
      <c r="BL203" s="68"/>
      <c r="BM203" s="68"/>
      <c r="BN203" s="68"/>
      <c r="BO203" s="68"/>
      <c r="BP203" s="68"/>
      <c r="BQ203" s="68"/>
      <c r="BR203" s="68"/>
      <c r="BS203" s="68"/>
      <c r="BT203" s="69"/>
    </row>
    <row r="204" spans="1:72" ht="13.5">
      <c r="A204" s="66"/>
      <c r="B204" s="298" t="str">
        <f>IF(H191="学術論文","発行年又は会議開催年:",IF(H191="著書","発行年:",IF(H191="産業財産権","取得年:","発行年､開催年又は取得年:")))</f>
        <v>発行年､開催年又は取得年:</v>
      </c>
      <c r="C204" s="298"/>
      <c r="D204" s="298"/>
      <c r="E204" s="298"/>
      <c r="F204" s="298"/>
      <c r="G204" s="298"/>
      <c r="H204" s="298"/>
      <c r="I204" s="298"/>
      <c r="J204" s="298"/>
      <c r="K204" s="298"/>
      <c r="L204" s="298"/>
      <c r="M204" s="298"/>
      <c r="N204" s="298"/>
      <c r="O204" s="298"/>
      <c r="P204" s="68"/>
      <c r="Q204" s="290"/>
      <c r="R204" s="291"/>
      <c r="S204" s="291"/>
      <c r="T204" s="291"/>
      <c r="U204" s="292"/>
      <c r="V204" s="70"/>
      <c r="W204" s="70" t="s">
        <v>795</v>
      </c>
      <c r="X204" s="68"/>
      <c r="Y204" s="68"/>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c r="BC204" s="68"/>
      <c r="BD204" s="68"/>
      <c r="BE204" s="68"/>
      <c r="BF204" s="68"/>
      <c r="BG204" s="68"/>
      <c r="BH204" s="68"/>
      <c r="BI204" s="68"/>
      <c r="BJ204" s="68"/>
      <c r="BK204" s="68"/>
      <c r="BL204" s="68"/>
      <c r="BM204" s="68"/>
      <c r="BN204" s="68"/>
      <c r="BO204" s="68"/>
      <c r="BP204" s="68"/>
      <c r="BQ204" s="68"/>
      <c r="BR204" s="68"/>
      <c r="BS204" s="68"/>
      <c r="BT204" s="69"/>
    </row>
    <row r="205" spans="1:72" ht="3.75" customHeight="1">
      <c r="A205" s="66"/>
      <c r="B205" s="68"/>
      <c r="C205" s="68"/>
      <c r="D205" s="68"/>
      <c r="E205" s="68"/>
      <c r="F205" s="68"/>
      <c r="G205" s="68"/>
      <c r="H205" s="75"/>
      <c r="I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c r="AR205" s="75"/>
      <c r="AS205" s="75"/>
      <c r="AT205" s="75"/>
      <c r="AU205" s="75"/>
      <c r="AV205" s="75"/>
      <c r="AW205" s="75"/>
      <c r="AX205" s="75"/>
      <c r="AY205" s="75"/>
      <c r="AZ205" s="75"/>
      <c r="BA205" s="75"/>
      <c r="BB205" s="75"/>
      <c r="BC205" s="75"/>
      <c r="BD205" s="75"/>
      <c r="BE205" s="75"/>
      <c r="BF205" s="75"/>
      <c r="BG205" s="75"/>
      <c r="BH205" s="75"/>
      <c r="BI205" s="75"/>
      <c r="BJ205" s="75"/>
      <c r="BK205" s="75"/>
      <c r="BL205" s="75"/>
      <c r="BM205" s="75"/>
      <c r="BN205" s="75"/>
      <c r="BO205" s="75"/>
      <c r="BP205" s="75"/>
      <c r="BQ205" s="68"/>
      <c r="BR205" s="68"/>
      <c r="BS205" s="68"/>
      <c r="BT205" s="69"/>
    </row>
    <row r="206" spans="1:72" ht="8.25" customHeight="1">
      <c r="A206" s="66"/>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c r="BC206" s="68"/>
      <c r="BD206" s="68"/>
      <c r="BE206" s="68"/>
      <c r="BF206" s="68"/>
      <c r="BG206" s="68"/>
      <c r="BH206" s="68"/>
      <c r="BI206" s="68"/>
      <c r="BJ206" s="68"/>
      <c r="BK206" s="68"/>
      <c r="BL206" s="68"/>
      <c r="BM206" s="68"/>
      <c r="BN206" s="68"/>
      <c r="BO206" s="68"/>
      <c r="BP206" s="68"/>
      <c r="BQ206" s="68"/>
      <c r="BR206" s="68"/>
      <c r="BS206" s="68"/>
      <c r="BT206" s="69"/>
    </row>
    <row r="207" spans="1:72" ht="13.5">
      <c r="A207" s="66"/>
      <c r="B207" s="261" t="s">
        <v>621</v>
      </c>
      <c r="C207" s="261"/>
      <c r="D207" s="261"/>
      <c r="E207" s="261"/>
      <c r="F207" s="261"/>
      <c r="G207" s="265"/>
      <c r="H207" s="266"/>
      <c r="I207" s="267"/>
      <c r="J207" s="267"/>
      <c r="K207" s="267"/>
      <c r="L207" s="267"/>
      <c r="M207" s="267"/>
      <c r="N207" s="267"/>
      <c r="O207" s="268"/>
      <c r="P207" s="68"/>
      <c r="Q207" s="68"/>
      <c r="R207" s="68"/>
      <c r="S207" s="70" t="s">
        <v>724</v>
      </c>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c r="BC207" s="68"/>
      <c r="BD207" s="68"/>
      <c r="BE207" s="68"/>
      <c r="BF207" s="68"/>
      <c r="BG207" s="68"/>
      <c r="BH207" s="68"/>
      <c r="BI207" s="68"/>
      <c r="BJ207" s="68"/>
      <c r="BK207" s="68"/>
      <c r="BL207" s="68"/>
      <c r="BM207" s="68"/>
      <c r="BN207" s="68"/>
      <c r="BO207" s="68"/>
      <c r="BP207" s="68"/>
      <c r="BQ207" s="68"/>
      <c r="BR207" s="68"/>
      <c r="BS207" s="68"/>
      <c r="BT207" s="69"/>
    </row>
    <row r="208" spans="1:72" ht="3.75" customHeight="1">
      <c r="A208" s="66"/>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c r="AQ208" s="68"/>
      <c r="AR208" s="68"/>
      <c r="AS208" s="68"/>
      <c r="AT208" s="68"/>
      <c r="AU208" s="68"/>
      <c r="AV208" s="68"/>
      <c r="AW208" s="68"/>
      <c r="AX208" s="68"/>
      <c r="AY208" s="68"/>
      <c r="AZ208" s="68"/>
      <c r="BA208" s="68"/>
      <c r="BB208" s="68"/>
      <c r="BC208" s="68"/>
      <c r="BD208" s="68"/>
      <c r="BE208" s="68"/>
      <c r="BF208" s="68"/>
      <c r="BG208" s="68"/>
      <c r="BH208" s="68"/>
      <c r="BI208" s="68"/>
      <c r="BJ208" s="68"/>
      <c r="BK208" s="68"/>
      <c r="BL208" s="68"/>
      <c r="BM208" s="68"/>
      <c r="BN208" s="68"/>
      <c r="BO208" s="68"/>
      <c r="BP208" s="68"/>
      <c r="BQ208" s="68"/>
      <c r="BR208" s="68"/>
      <c r="BS208" s="68"/>
      <c r="BT208" s="69"/>
    </row>
    <row r="209" spans="1:72" ht="10.5" customHeight="1">
      <c r="A209" s="66"/>
      <c r="B209" s="68"/>
      <c r="C209" s="139" t="s">
        <v>641</v>
      </c>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c r="AQ209" s="68"/>
      <c r="AR209" s="68"/>
      <c r="AS209" s="68"/>
      <c r="AT209" s="68"/>
      <c r="AU209" s="68"/>
      <c r="AV209" s="68"/>
      <c r="AW209" s="68"/>
      <c r="AX209" s="68"/>
      <c r="AY209" s="68"/>
      <c r="AZ209" s="68"/>
      <c r="BA209" s="68"/>
      <c r="BB209" s="68"/>
      <c r="BC209" s="68"/>
      <c r="BD209" s="68"/>
      <c r="BE209" s="68"/>
      <c r="BF209" s="68"/>
      <c r="BG209" s="68"/>
      <c r="BH209" s="68"/>
      <c r="BI209" s="68"/>
      <c r="BJ209" s="68"/>
      <c r="BK209" s="68"/>
      <c r="BL209" s="68"/>
      <c r="BM209" s="68"/>
      <c r="BN209" s="68"/>
      <c r="BO209" s="68"/>
      <c r="BP209" s="68"/>
      <c r="BQ209" s="68"/>
      <c r="BR209" s="68"/>
      <c r="BS209" s="68"/>
      <c r="BT209" s="69"/>
    </row>
    <row r="210" spans="1:72" ht="3.75" customHeight="1">
      <c r="A210" s="66"/>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c r="AQ210" s="68"/>
      <c r="AR210" s="68"/>
      <c r="AS210" s="68"/>
      <c r="AT210" s="68"/>
      <c r="AU210" s="68"/>
      <c r="AV210" s="68"/>
      <c r="AW210" s="68"/>
      <c r="AX210" s="68"/>
      <c r="AY210" s="68"/>
      <c r="AZ210" s="68"/>
      <c r="BA210" s="68"/>
      <c r="BB210" s="68"/>
      <c r="BC210" s="68"/>
      <c r="BD210" s="68"/>
      <c r="BE210" s="68"/>
      <c r="BF210" s="68"/>
      <c r="BG210" s="68"/>
      <c r="BH210" s="68"/>
      <c r="BI210" s="68"/>
      <c r="BJ210" s="68"/>
      <c r="BK210" s="68"/>
      <c r="BL210" s="68"/>
      <c r="BM210" s="68"/>
      <c r="BN210" s="68"/>
      <c r="BO210" s="68"/>
      <c r="BP210" s="68"/>
      <c r="BQ210" s="68"/>
      <c r="BR210" s="68"/>
      <c r="BS210" s="68"/>
      <c r="BT210" s="69"/>
    </row>
    <row r="211" spans="1:72" ht="13.5">
      <c r="A211" s="66"/>
      <c r="B211" s="228" t="str">
        <f>IF(H207="学術論文","著者名:",IF(H207="著書","著者名:",IF(H207="産業財産権","発明者名:","著者名又は発明者名:")))</f>
        <v>著者名又は発明者名:</v>
      </c>
      <c r="C211" s="228"/>
      <c r="D211" s="228"/>
      <c r="E211" s="228"/>
      <c r="F211" s="228"/>
      <c r="G211" s="228"/>
      <c r="H211" s="228"/>
      <c r="I211" s="228"/>
      <c r="J211" s="228"/>
      <c r="K211" s="228"/>
      <c r="L211" s="228"/>
      <c r="M211" s="228"/>
      <c r="N211" s="228"/>
      <c r="O211" s="228"/>
      <c r="P211" s="85"/>
      <c r="Q211" s="229"/>
      <c r="R211" s="230"/>
      <c r="S211" s="230"/>
      <c r="T211" s="230"/>
      <c r="U211" s="230"/>
      <c r="V211" s="230"/>
      <c r="W211" s="230"/>
      <c r="X211" s="230"/>
      <c r="Y211" s="230"/>
      <c r="Z211" s="230"/>
      <c r="AA211" s="230"/>
      <c r="AB211" s="230"/>
      <c r="AC211" s="230"/>
      <c r="AD211" s="230"/>
      <c r="AE211" s="230"/>
      <c r="AF211" s="230"/>
      <c r="AG211" s="230"/>
      <c r="AH211" s="230"/>
      <c r="AI211" s="230"/>
      <c r="AJ211" s="230"/>
      <c r="AK211" s="230"/>
      <c r="AL211" s="230"/>
      <c r="AM211" s="230"/>
      <c r="AN211" s="230"/>
      <c r="AO211" s="230"/>
      <c r="AP211" s="230"/>
      <c r="AQ211" s="230"/>
      <c r="AR211" s="230"/>
      <c r="AS211" s="230"/>
      <c r="AT211" s="230"/>
      <c r="AU211" s="230"/>
      <c r="AV211" s="230"/>
      <c r="AW211" s="230"/>
      <c r="AX211" s="230"/>
      <c r="AY211" s="230"/>
      <c r="AZ211" s="230"/>
      <c r="BA211" s="230"/>
      <c r="BB211" s="230"/>
      <c r="BC211" s="230"/>
      <c r="BD211" s="230"/>
      <c r="BE211" s="230"/>
      <c r="BF211" s="230"/>
      <c r="BG211" s="230"/>
      <c r="BH211" s="230"/>
      <c r="BI211" s="230"/>
      <c r="BJ211" s="230"/>
      <c r="BK211" s="230"/>
      <c r="BL211" s="230"/>
      <c r="BM211" s="230"/>
      <c r="BN211" s="230"/>
      <c r="BO211" s="230"/>
      <c r="BP211" s="230"/>
      <c r="BQ211" s="230"/>
      <c r="BR211" s="231"/>
      <c r="BS211" s="68"/>
      <c r="BT211" s="69"/>
    </row>
    <row r="212" spans="1:72" ht="13.5">
      <c r="A212" s="66"/>
      <c r="B212" s="228"/>
      <c r="C212" s="228"/>
      <c r="D212" s="228"/>
      <c r="E212" s="228"/>
      <c r="F212" s="228"/>
      <c r="G212" s="228"/>
      <c r="H212" s="228"/>
      <c r="I212" s="228"/>
      <c r="J212" s="228"/>
      <c r="K212" s="228"/>
      <c r="L212" s="228"/>
      <c r="M212" s="228"/>
      <c r="N212" s="228"/>
      <c r="O212" s="228"/>
      <c r="P212" s="85"/>
      <c r="Q212" s="232"/>
      <c r="R212" s="233"/>
      <c r="S212" s="233"/>
      <c r="T212" s="233"/>
      <c r="U212" s="233"/>
      <c r="V212" s="233"/>
      <c r="W212" s="233"/>
      <c r="X212" s="233"/>
      <c r="Y212" s="233"/>
      <c r="Z212" s="233"/>
      <c r="AA212" s="233"/>
      <c r="AB212" s="233"/>
      <c r="AC212" s="233"/>
      <c r="AD212" s="233"/>
      <c r="AE212" s="233"/>
      <c r="AF212" s="233"/>
      <c r="AG212" s="233"/>
      <c r="AH212" s="233"/>
      <c r="AI212" s="233"/>
      <c r="AJ212" s="233"/>
      <c r="AK212" s="233"/>
      <c r="AL212" s="233"/>
      <c r="AM212" s="233"/>
      <c r="AN212" s="233"/>
      <c r="AO212" s="233"/>
      <c r="AP212" s="233"/>
      <c r="AQ212" s="233"/>
      <c r="AR212" s="233"/>
      <c r="AS212" s="233"/>
      <c r="AT212" s="233"/>
      <c r="AU212" s="233"/>
      <c r="AV212" s="233"/>
      <c r="AW212" s="233"/>
      <c r="AX212" s="233"/>
      <c r="AY212" s="233"/>
      <c r="AZ212" s="233"/>
      <c r="BA212" s="233"/>
      <c r="BB212" s="233"/>
      <c r="BC212" s="233"/>
      <c r="BD212" s="233"/>
      <c r="BE212" s="233"/>
      <c r="BF212" s="233"/>
      <c r="BG212" s="233"/>
      <c r="BH212" s="233"/>
      <c r="BI212" s="233"/>
      <c r="BJ212" s="233"/>
      <c r="BK212" s="233"/>
      <c r="BL212" s="233"/>
      <c r="BM212" s="233"/>
      <c r="BN212" s="233"/>
      <c r="BO212" s="233"/>
      <c r="BP212" s="233"/>
      <c r="BQ212" s="233"/>
      <c r="BR212" s="234"/>
      <c r="BS212" s="68"/>
      <c r="BT212" s="69"/>
    </row>
    <row r="213" spans="1:72" ht="3.75" customHeight="1">
      <c r="A213" s="66"/>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c r="AR213" s="68"/>
      <c r="AS213" s="68"/>
      <c r="AT213" s="68"/>
      <c r="AU213" s="68"/>
      <c r="AV213" s="68"/>
      <c r="AW213" s="68"/>
      <c r="AX213" s="68"/>
      <c r="AY213" s="68"/>
      <c r="AZ213" s="68"/>
      <c r="BA213" s="68"/>
      <c r="BB213" s="68"/>
      <c r="BC213" s="68"/>
      <c r="BD213" s="68"/>
      <c r="BE213" s="68"/>
      <c r="BF213" s="68"/>
      <c r="BG213" s="68"/>
      <c r="BH213" s="68"/>
      <c r="BI213" s="68"/>
      <c r="BJ213" s="68"/>
      <c r="BK213" s="68"/>
      <c r="BL213" s="68"/>
      <c r="BM213" s="68"/>
      <c r="BN213" s="68"/>
      <c r="BO213" s="68"/>
      <c r="BP213" s="68"/>
      <c r="BQ213" s="68"/>
      <c r="BR213" s="68"/>
      <c r="BS213" s="68"/>
      <c r="BT213" s="69"/>
    </row>
    <row r="214" spans="1:72" ht="13.5">
      <c r="A214" s="66"/>
      <c r="B214" s="228" t="str">
        <f>IF(H207="学術論文","論文標題:",IF(H207="著書","書名:",IF(H207="産業財産権","産業財産権の名称:","標題､書名又は"&amp;CHAR(10)&amp;"産業財産権の名称:")))</f>
        <v>標題､書名又は
産業財産権の名称:</v>
      </c>
      <c r="C214" s="228"/>
      <c r="D214" s="228"/>
      <c r="E214" s="228"/>
      <c r="F214" s="228"/>
      <c r="G214" s="228"/>
      <c r="H214" s="228"/>
      <c r="I214" s="228"/>
      <c r="J214" s="228"/>
      <c r="K214" s="228"/>
      <c r="L214" s="228"/>
      <c r="M214" s="228"/>
      <c r="N214" s="228"/>
      <c r="O214" s="228"/>
      <c r="P214" s="85"/>
      <c r="Q214" s="229"/>
      <c r="R214" s="230"/>
      <c r="S214" s="230"/>
      <c r="T214" s="230"/>
      <c r="U214" s="230"/>
      <c r="V214" s="230"/>
      <c r="W214" s="230"/>
      <c r="X214" s="230"/>
      <c r="Y214" s="230"/>
      <c r="Z214" s="230"/>
      <c r="AA214" s="230"/>
      <c r="AB214" s="230"/>
      <c r="AC214" s="230"/>
      <c r="AD214" s="230"/>
      <c r="AE214" s="230"/>
      <c r="AF214" s="230"/>
      <c r="AG214" s="230"/>
      <c r="AH214" s="230"/>
      <c r="AI214" s="230"/>
      <c r="AJ214" s="230"/>
      <c r="AK214" s="230"/>
      <c r="AL214" s="230"/>
      <c r="AM214" s="230"/>
      <c r="AN214" s="230"/>
      <c r="AO214" s="230"/>
      <c r="AP214" s="230"/>
      <c r="AQ214" s="230"/>
      <c r="AR214" s="230"/>
      <c r="AS214" s="230"/>
      <c r="AT214" s="230"/>
      <c r="AU214" s="230"/>
      <c r="AV214" s="230"/>
      <c r="AW214" s="230"/>
      <c r="AX214" s="230"/>
      <c r="AY214" s="230"/>
      <c r="AZ214" s="230"/>
      <c r="BA214" s="230"/>
      <c r="BB214" s="230"/>
      <c r="BC214" s="230"/>
      <c r="BD214" s="230"/>
      <c r="BE214" s="230"/>
      <c r="BF214" s="230"/>
      <c r="BG214" s="230"/>
      <c r="BH214" s="230"/>
      <c r="BI214" s="230"/>
      <c r="BJ214" s="230"/>
      <c r="BK214" s="230"/>
      <c r="BL214" s="230"/>
      <c r="BM214" s="230"/>
      <c r="BN214" s="230"/>
      <c r="BO214" s="230"/>
      <c r="BP214" s="230"/>
      <c r="BQ214" s="230"/>
      <c r="BR214" s="231"/>
      <c r="BS214" s="68"/>
      <c r="BT214" s="69"/>
    </row>
    <row r="215" spans="1:72" ht="13.5">
      <c r="A215" s="66"/>
      <c r="B215" s="228"/>
      <c r="C215" s="228"/>
      <c r="D215" s="228"/>
      <c r="E215" s="228"/>
      <c r="F215" s="228"/>
      <c r="G215" s="228"/>
      <c r="H215" s="228"/>
      <c r="I215" s="228"/>
      <c r="J215" s="228"/>
      <c r="K215" s="228"/>
      <c r="L215" s="228"/>
      <c r="M215" s="228"/>
      <c r="N215" s="228"/>
      <c r="O215" s="228"/>
      <c r="P215" s="85"/>
      <c r="Q215" s="232"/>
      <c r="R215" s="233"/>
      <c r="S215" s="233"/>
      <c r="T215" s="233"/>
      <c r="U215" s="233"/>
      <c r="V215" s="233"/>
      <c r="W215" s="233"/>
      <c r="X215" s="233"/>
      <c r="Y215" s="233"/>
      <c r="Z215" s="233"/>
      <c r="AA215" s="233"/>
      <c r="AB215" s="233"/>
      <c r="AC215" s="233"/>
      <c r="AD215" s="233"/>
      <c r="AE215" s="233"/>
      <c r="AF215" s="233"/>
      <c r="AG215" s="233"/>
      <c r="AH215" s="233"/>
      <c r="AI215" s="233"/>
      <c r="AJ215" s="233"/>
      <c r="AK215" s="233"/>
      <c r="AL215" s="233"/>
      <c r="AM215" s="233"/>
      <c r="AN215" s="233"/>
      <c r="AO215" s="233"/>
      <c r="AP215" s="233"/>
      <c r="AQ215" s="233"/>
      <c r="AR215" s="233"/>
      <c r="AS215" s="233"/>
      <c r="AT215" s="233"/>
      <c r="AU215" s="233"/>
      <c r="AV215" s="233"/>
      <c r="AW215" s="233"/>
      <c r="AX215" s="233"/>
      <c r="AY215" s="233"/>
      <c r="AZ215" s="233"/>
      <c r="BA215" s="233"/>
      <c r="BB215" s="233"/>
      <c r="BC215" s="233"/>
      <c r="BD215" s="233"/>
      <c r="BE215" s="233"/>
      <c r="BF215" s="233"/>
      <c r="BG215" s="233"/>
      <c r="BH215" s="233"/>
      <c r="BI215" s="233"/>
      <c r="BJ215" s="233"/>
      <c r="BK215" s="233"/>
      <c r="BL215" s="233"/>
      <c r="BM215" s="233"/>
      <c r="BN215" s="233"/>
      <c r="BO215" s="233"/>
      <c r="BP215" s="233"/>
      <c r="BQ215" s="233"/>
      <c r="BR215" s="234"/>
      <c r="BS215" s="68"/>
      <c r="BT215" s="69"/>
    </row>
    <row r="216" spans="1:72" ht="3.75" customHeight="1">
      <c r="A216" s="66"/>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c r="AQ216" s="68"/>
      <c r="AR216" s="68"/>
      <c r="AS216" s="68"/>
      <c r="AT216" s="68"/>
      <c r="AU216" s="68"/>
      <c r="AV216" s="68"/>
      <c r="AW216" s="68"/>
      <c r="AX216" s="68"/>
      <c r="AY216" s="68"/>
      <c r="AZ216" s="68"/>
      <c r="BA216" s="68"/>
      <c r="BB216" s="68"/>
      <c r="BC216" s="68"/>
      <c r="BD216" s="68"/>
      <c r="BE216" s="68"/>
      <c r="BF216" s="68"/>
      <c r="BG216" s="68"/>
      <c r="BH216" s="68"/>
      <c r="BI216" s="68"/>
      <c r="BJ216" s="68"/>
      <c r="BK216" s="68"/>
      <c r="BL216" s="68"/>
      <c r="BM216" s="68"/>
      <c r="BN216" s="68"/>
      <c r="BO216" s="68"/>
      <c r="BP216" s="68"/>
      <c r="BQ216" s="68"/>
      <c r="BR216" s="68"/>
      <c r="BS216" s="68"/>
      <c r="BT216" s="69"/>
    </row>
    <row r="217" spans="1:72" ht="13.5">
      <c r="A217" s="66"/>
      <c r="B217" s="228" t="str">
        <f>IF(H207="学術論文","雑誌名､巻号､ページ又は"&amp;CHAR(10)&amp;"会議名､開催場所等:",IF(H207="著書","出版社:",IF(H207="産業財産権","産業財産権の種類､番号:","雑誌名､出版社又は"&amp;CHAR(10)&amp;"会議名､開催場所等:")))</f>
        <v>雑誌名､出版社又は
会議名､開催場所等:</v>
      </c>
      <c r="C217" s="228"/>
      <c r="D217" s="228"/>
      <c r="E217" s="228"/>
      <c r="F217" s="228"/>
      <c r="G217" s="228"/>
      <c r="H217" s="228"/>
      <c r="I217" s="228"/>
      <c r="J217" s="228"/>
      <c r="K217" s="228"/>
      <c r="L217" s="228"/>
      <c r="M217" s="228"/>
      <c r="N217" s="228"/>
      <c r="O217" s="228"/>
      <c r="P217" s="68"/>
      <c r="Q217" s="229"/>
      <c r="R217" s="230"/>
      <c r="S217" s="230"/>
      <c r="T217" s="230"/>
      <c r="U217" s="230"/>
      <c r="V217" s="230"/>
      <c r="W217" s="230"/>
      <c r="X217" s="230"/>
      <c r="Y217" s="230"/>
      <c r="Z217" s="230"/>
      <c r="AA217" s="230"/>
      <c r="AB217" s="230"/>
      <c r="AC217" s="230"/>
      <c r="AD217" s="230"/>
      <c r="AE217" s="230"/>
      <c r="AF217" s="230"/>
      <c r="AG217" s="230"/>
      <c r="AH217" s="230"/>
      <c r="AI217" s="230"/>
      <c r="AJ217" s="230"/>
      <c r="AK217" s="230"/>
      <c r="AL217" s="230"/>
      <c r="AM217" s="230"/>
      <c r="AN217" s="230"/>
      <c r="AO217" s="230"/>
      <c r="AP217" s="230"/>
      <c r="AQ217" s="230"/>
      <c r="AR217" s="230"/>
      <c r="AS217" s="230"/>
      <c r="AT217" s="230"/>
      <c r="AU217" s="230"/>
      <c r="AV217" s="230"/>
      <c r="AW217" s="230"/>
      <c r="AX217" s="230"/>
      <c r="AY217" s="230"/>
      <c r="AZ217" s="230"/>
      <c r="BA217" s="230"/>
      <c r="BB217" s="230"/>
      <c r="BC217" s="230"/>
      <c r="BD217" s="230"/>
      <c r="BE217" s="230"/>
      <c r="BF217" s="230"/>
      <c r="BG217" s="230"/>
      <c r="BH217" s="230"/>
      <c r="BI217" s="230"/>
      <c r="BJ217" s="230"/>
      <c r="BK217" s="230"/>
      <c r="BL217" s="230"/>
      <c r="BM217" s="230"/>
      <c r="BN217" s="230"/>
      <c r="BO217" s="230"/>
      <c r="BP217" s="230"/>
      <c r="BQ217" s="230"/>
      <c r="BR217" s="231"/>
      <c r="BS217" s="68"/>
      <c r="BT217" s="69"/>
    </row>
    <row r="218" spans="1:72" ht="13.5">
      <c r="A218" s="66"/>
      <c r="B218" s="228"/>
      <c r="C218" s="228"/>
      <c r="D218" s="228"/>
      <c r="E218" s="228"/>
      <c r="F218" s="228"/>
      <c r="G218" s="228"/>
      <c r="H218" s="228"/>
      <c r="I218" s="228"/>
      <c r="J218" s="228"/>
      <c r="K218" s="228"/>
      <c r="L218" s="228"/>
      <c r="M218" s="228"/>
      <c r="N218" s="228"/>
      <c r="O218" s="228"/>
      <c r="P218" s="68"/>
      <c r="Q218" s="232"/>
      <c r="R218" s="233"/>
      <c r="S218" s="233"/>
      <c r="T218" s="233"/>
      <c r="U218" s="233"/>
      <c r="V218" s="233"/>
      <c r="W218" s="233"/>
      <c r="X218" s="233"/>
      <c r="Y218" s="233"/>
      <c r="Z218" s="233"/>
      <c r="AA218" s="233"/>
      <c r="AB218" s="233"/>
      <c r="AC218" s="233"/>
      <c r="AD218" s="233"/>
      <c r="AE218" s="233"/>
      <c r="AF218" s="233"/>
      <c r="AG218" s="233"/>
      <c r="AH218" s="233"/>
      <c r="AI218" s="233"/>
      <c r="AJ218" s="233"/>
      <c r="AK218" s="233"/>
      <c r="AL218" s="233"/>
      <c r="AM218" s="233"/>
      <c r="AN218" s="233"/>
      <c r="AO218" s="233"/>
      <c r="AP218" s="233"/>
      <c r="AQ218" s="233"/>
      <c r="AR218" s="233"/>
      <c r="AS218" s="233"/>
      <c r="AT218" s="233"/>
      <c r="AU218" s="233"/>
      <c r="AV218" s="233"/>
      <c r="AW218" s="233"/>
      <c r="AX218" s="233"/>
      <c r="AY218" s="233"/>
      <c r="AZ218" s="233"/>
      <c r="BA218" s="233"/>
      <c r="BB218" s="233"/>
      <c r="BC218" s="233"/>
      <c r="BD218" s="233"/>
      <c r="BE218" s="233"/>
      <c r="BF218" s="233"/>
      <c r="BG218" s="233"/>
      <c r="BH218" s="233"/>
      <c r="BI218" s="233"/>
      <c r="BJ218" s="233"/>
      <c r="BK218" s="233"/>
      <c r="BL218" s="233"/>
      <c r="BM218" s="233"/>
      <c r="BN218" s="233"/>
      <c r="BO218" s="233"/>
      <c r="BP218" s="233"/>
      <c r="BQ218" s="233"/>
      <c r="BR218" s="234"/>
      <c r="BS218" s="68"/>
      <c r="BT218" s="69"/>
    </row>
    <row r="219" spans="1:72" ht="3.75" customHeight="1">
      <c r="A219" s="66"/>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c r="AQ219" s="68"/>
      <c r="AR219" s="68"/>
      <c r="AS219" s="68"/>
      <c r="AT219" s="68"/>
      <c r="AU219" s="68"/>
      <c r="AV219" s="68"/>
      <c r="AW219" s="68"/>
      <c r="AX219" s="68"/>
      <c r="AY219" s="68"/>
      <c r="AZ219" s="68"/>
      <c r="BA219" s="68"/>
      <c r="BB219" s="68"/>
      <c r="BC219" s="68"/>
      <c r="BD219" s="68"/>
      <c r="BE219" s="68"/>
      <c r="BF219" s="68"/>
      <c r="BG219" s="68"/>
      <c r="BH219" s="68"/>
      <c r="BI219" s="68"/>
      <c r="BJ219" s="68"/>
      <c r="BK219" s="68"/>
      <c r="BL219" s="68"/>
      <c r="BM219" s="68"/>
      <c r="BN219" s="68"/>
      <c r="BO219" s="68"/>
      <c r="BP219" s="68"/>
      <c r="BQ219" s="68"/>
      <c r="BR219" s="68"/>
      <c r="BS219" s="68"/>
      <c r="BT219" s="69"/>
    </row>
    <row r="220" spans="1:72" ht="13.5">
      <c r="A220" s="66"/>
      <c r="B220" s="298" t="str">
        <f>IF(H207="学術論文","発行年又は会議開催年:",IF(H207="著書","発行年:",IF(H207="産業財産権","取得年:","発行年､開催年又は取得年:")))</f>
        <v>発行年､開催年又は取得年:</v>
      </c>
      <c r="C220" s="298"/>
      <c r="D220" s="298"/>
      <c r="E220" s="298"/>
      <c r="F220" s="298"/>
      <c r="G220" s="298"/>
      <c r="H220" s="298"/>
      <c r="I220" s="298"/>
      <c r="J220" s="298"/>
      <c r="K220" s="298"/>
      <c r="L220" s="298"/>
      <c r="M220" s="298"/>
      <c r="N220" s="298"/>
      <c r="O220" s="298"/>
      <c r="P220" s="68"/>
      <c r="Q220" s="290"/>
      <c r="R220" s="291"/>
      <c r="S220" s="291"/>
      <c r="T220" s="291"/>
      <c r="U220" s="292"/>
      <c r="V220" s="70"/>
      <c r="W220" s="70" t="s">
        <v>795</v>
      </c>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8"/>
      <c r="BA220" s="68"/>
      <c r="BB220" s="68"/>
      <c r="BC220" s="68"/>
      <c r="BD220" s="68"/>
      <c r="BE220" s="68"/>
      <c r="BF220" s="68"/>
      <c r="BG220" s="68"/>
      <c r="BH220" s="68"/>
      <c r="BI220" s="68"/>
      <c r="BJ220" s="68"/>
      <c r="BK220" s="68"/>
      <c r="BL220" s="68"/>
      <c r="BM220" s="68"/>
      <c r="BN220" s="68"/>
      <c r="BO220" s="68"/>
      <c r="BP220" s="68"/>
      <c r="BQ220" s="68"/>
      <c r="BR220" s="68"/>
      <c r="BS220" s="68"/>
      <c r="BT220" s="69"/>
    </row>
    <row r="221" spans="1:72" ht="3.75" customHeight="1">
      <c r="A221" s="66"/>
      <c r="B221" s="68"/>
      <c r="C221" s="68"/>
      <c r="D221" s="68"/>
      <c r="E221" s="68"/>
      <c r="F221" s="68"/>
      <c r="G221" s="68"/>
      <c r="H221" s="75"/>
      <c r="I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c r="AR221" s="75"/>
      <c r="AS221" s="75"/>
      <c r="AT221" s="75"/>
      <c r="AU221" s="75"/>
      <c r="AV221" s="75"/>
      <c r="AW221" s="75"/>
      <c r="AX221" s="75"/>
      <c r="AY221" s="75"/>
      <c r="AZ221" s="75"/>
      <c r="BA221" s="75"/>
      <c r="BB221" s="75"/>
      <c r="BC221" s="75"/>
      <c r="BD221" s="75"/>
      <c r="BE221" s="75"/>
      <c r="BF221" s="75"/>
      <c r="BG221" s="75"/>
      <c r="BH221" s="75"/>
      <c r="BI221" s="75"/>
      <c r="BJ221" s="75"/>
      <c r="BK221" s="75"/>
      <c r="BL221" s="75"/>
      <c r="BM221" s="75"/>
      <c r="BN221" s="75"/>
      <c r="BO221" s="75"/>
      <c r="BP221" s="75"/>
      <c r="BQ221" s="68"/>
      <c r="BR221" s="68"/>
      <c r="BS221" s="68"/>
      <c r="BT221" s="69"/>
    </row>
    <row r="222" spans="1:72" ht="8.25" customHeight="1">
      <c r="A222" s="66"/>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8"/>
      <c r="AU222" s="68"/>
      <c r="AV222" s="68"/>
      <c r="AW222" s="68"/>
      <c r="AX222" s="68"/>
      <c r="AY222" s="68"/>
      <c r="AZ222" s="68"/>
      <c r="BA222" s="68"/>
      <c r="BB222" s="68"/>
      <c r="BC222" s="68"/>
      <c r="BD222" s="68"/>
      <c r="BE222" s="68"/>
      <c r="BF222" s="68"/>
      <c r="BG222" s="68"/>
      <c r="BH222" s="68"/>
      <c r="BI222" s="68"/>
      <c r="BJ222" s="68"/>
      <c r="BK222" s="68"/>
      <c r="BL222" s="68"/>
      <c r="BM222" s="68"/>
      <c r="BN222" s="68"/>
      <c r="BO222" s="68"/>
      <c r="BP222" s="68"/>
      <c r="BQ222" s="68"/>
      <c r="BR222" s="68"/>
      <c r="BS222" s="68"/>
      <c r="BT222" s="69"/>
    </row>
    <row r="223" spans="1:72" ht="13.5">
      <c r="A223" s="66"/>
      <c r="B223" s="261" t="s">
        <v>622</v>
      </c>
      <c r="C223" s="261"/>
      <c r="D223" s="261"/>
      <c r="E223" s="261"/>
      <c r="F223" s="261"/>
      <c r="G223" s="265"/>
      <c r="H223" s="266"/>
      <c r="I223" s="267"/>
      <c r="J223" s="267"/>
      <c r="K223" s="267"/>
      <c r="L223" s="267"/>
      <c r="M223" s="267"/>
      <c r="N223" s="267"/>
      <c r="O223" s="268"/>
      <c r="P223" s="68"/>
      <c r="Q223" s="68"/>
      <c r="R223" s="68"/>
      <c r="S223" s="70" t="s">
        <v>724</v>
      </c>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68"/>
      <c r="AV223" s="68"/>
      <c r="AW223" s="68"/>
      <c r="AX223" s="68"/>
      <c r="AY223" s="68"/>
      <c r="AZ223" s="68"/>
      <c r="BA223" s="68"/>
      <c r="BB223" s="68"/>
      <c r="BC223" s="68"/>
      <c r="BD223" s="68"/>
      <c r="BE223" s="68"/>
      <c r="BF223" s="68"/>
      <c r="BG223" s="68"/>
      <c r="BH223" s="68"/>
      <c r="BI223" s="68"/>
      <c r="BJ223" s="68"/>
      <c r="BK223" s="68"/>
      <c r="BL223" s="68"/>
      <c r="BM223" s="68"/>
      <c r="BN223" s="68"/>
      <c r="BO223" s="68"/>
      <c r="BP223" s="68"/>
      <c r="BQ223" s="68"/>
      <c r="BR223" s="68"/>
      <c r="BS223" s="68"/>
      <c r="BT223" s="69"/>
    </row>
    <row r="224" spans="1:72" ht="3.75" customHeight="1">
      <c r="A224" s="66"/>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8"/>
      <c r="BA224" s="68"/>
      <c r="BB224" s="68"/>
      <c r="BC224" s="68"/>
      <c r="BD224" s="68"/>
      <c r="BE224" s="68"/>
      <c r="BF224" s="68"/>
      <c r="BG224" s="68"/>
      <c r="BH224" s="68"/>
      <c r="BI224" s="68"/>
      <c r="BJ224" s="68"/>
      <c r="BK224" s="68"/>
      <c r="BL224" s="68"/>
      <c r="BM224" s="68"/>
      <c r="BN224" s="68"/>
      <c r="BO224" s="68"/>
      <c r="BP224" s="68"/>
      <c r="BQ224" s="68"/>
      <c r="BR224" s="68"/>
      <c r="BS224" s="68"/>
      <c r="BT224" s="69"/>
    </row>
    <row r="225" spans="1:72" ht="10.5" customHeight="1">
      <c r="A225" s="66"/>
      <c r="B225" s="68"/>
      <c r="C225" s="139" t="s">
        <v>641</v>
      </c>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c r="AQ225" s="68"/>
      <c r="AR225" s="68"/>
      <c r="AS225" s="68"/>
      <c r="AT225" s="68"/>
      <c r="AU225" s="68"/>
      <c r="AV225" s="68"/>
      <c r="AW225" s="68"/>
      <c r="AX225" s="68"/>
      <c r="AY225" s="68"/>
      <c r="AZ225" s="68"/>
      <c r="BA225" s="68"/>
      <c r="BB225" s="68"/>
      <c r="BC225" s="68"/>
      <c r="BD225" s="68"/>
      <c r="BE225" s="68"/>
      <c r="BF225" s="68"/>
      <c r="BG225" s="68"/>
      <c r="BH225" s="68"/>
      <c r="BI225" s="68"/>
      <c r="BJ225" s="68"/>
      <c r="BK225" s="68"/>
      <c r="BL225" s="68"/>
      <c r="BM225" s="68"/>
      <c r="BN225" s="68"/>
      <c r="BO225" s="68"/>
      <c r="BP225" s="68"/>
      <c r="BQ225" s="68"/>
      <c r="BR225" s="68"/>
      <c r="BS225" s="68"/>
      <c r="BT225" s="69"/>
    </row>
    <row r="226" spans="1:72" ht="3.75" customHeight="1">
      <c r="A226" s="66"/>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c r="AQ226" s="68"/>
      <c r="AR226" s="68"/>
      <c r="AS226" s="68"/>
      <c r="AT226" s="68"/>
      <c r="AU226" s="68"/>
      <c r="AV226" s="68"/>
      <c r="AW226" s="68"/>
      <c r="AX226" s="68"/>
      <c r="AY226" s="68"/>
      <c r="AZ226" s="68"/>
      <c r="BA226" s="68"/>
      <c r="BB226" s="68"/>
      <c r="BC226" s="68"/>
      <c r="BD226" s="68"/>
      <c r="BE226" s="68"/>
      <c r="BF226" s="68"/>
      <c r="BG226" s="68"/>
      <c r="BH226" s="68"/>
      <c r="BI226" s="68"/>
      <c r="BJ226" s="68"/>
      <c r="BK226" s="68"/>
      <c r="BL226" s="68"/>
      <c r="BM226" s="68"/>
      <c r="BN226" s="68"/>
      <c r="BO226" s="68"/>
      <c r="BP226" s="68"/>
      <c r="BQ226" s="68"/>
      <c r="BR226" s="68"/>
      <c r="BS226" s="68"/>
      <c r="BT226" s="69"/>
    </row>
    <row r="227" spans="1:72" ht="13.5">
      <c r="A227" s="66"/>
      <c r="B227" s="228" t="str">
        <f>IF(H223="学術論文","著者名:",IF(H223="著書","著者名:",IF(H223="産業財産権","発明者名:","著者名又は発明者名:")))</f>
        <v>著者名又は発明者名:</v>
      </c>
      <c r="C227" s="228"/>
      <c r="D227" s="228"/>
      <c r="E227" s="228"/>
      <c r="F227" s="228"/>
      <c r="G227" s="228"/>
      <c r="H227" s="228"/>
      <c r="I227" s="228"/>
      <c r="J227" s="228"/>
      <c r="K227" s="228"/>
      <c r="L227" s="228"/>
      <c r="M227" s="228"/>
      <c r="N227" s="228"/>
      <c r="O227" s="228"/>
      <c r="P227" s="85"/>
      <c r="Q227" s="229"/>
      <c r="R227" s="230"/>
      <c r="S227" s="230"/>
      <c r="T227" s="230"/>
      <c r="U227" s="230"/>
      <c r="V227" s="230"/>
      <c r="W227" s="230"/>
      <c r="X227" s="230"/>
      <c r="Y227" s="230"/>
      <c r="Z227" s="230"/>
      <c r="AA227" s="230"/>
      <c r="AB227" s="230"/>
      <c r="AC227" s="230"/>
      <c r="AD227" s="230"/>
      <c r="AE227" s="230"/>
      <c r="AF227" s="230"/>
      <c r="AG227" s="230"/>
      <c r="AH227" s="230"/>
      <c r="AI227" s="230"/>
      <c r="AJ227" s="230"/>
      <c r="AK227" s="230"/>
      <c r="AL227" s="230"/>
      <c r="AM227" s="230"/>
      <c r="AN227" s="230"/>
      <c r="AO227" s="230"/>
      <c r="AP227" s="230"/>
      <c r="AQ227" s="230"/>
      <c r="AR227" s="230"/>
      <c r="AS227" s="230"/>
      <c r="AT227" s="230"/>
      <c r="AU227" s="230"/>
      <c r="AV227" s="230"/>
      <c r="AW227" s="230"/>
      <c r="AX227" s="230"/>
      <c r="AY227" s="230"/>
      <c r="AZ227" s="230"/>
      <c r="BA227" s="230"/>
      <c r="BB227" s="230"/>
      <c r="BC227" s="230"/>
      <c r="BD227" s="230"/>
      <c r="BE227" s="230"/>
      <c r="BF227" s="230"/>
      <c r="BG227" s="230"/>
      <c r="BH227" s="230"/>
      <c r="BI227" s="230"/>
      <c r="BJ227" s="230"/>
      <c r="BK227" s="230"/>
      <c r="BL227" s="230"/>
      <c r="BM227" s="230"/>
      <c r="BN227" s="230"/>
      <c r="BO227" s="230"/>
      <c r="BP227" s="230"/>
      <c r="BQ227" s="230"/>
      <c r="BR227" s="231"/>
      <c r="BS227" s="68"/>
      <c r="BT227" s="69"/>
    </row>
    <row r="228" spans="1:72" ht="13.5">
      <c r="A228" s="66"/>
      <c r="B228" s="228"/>
      <c r="C228" s="228"/>
      <c r="D228" s="228"/>
      <c r="E228" s="228"/>
      <c r="F228" s="228"/>
      <c r="G228" s="228"/>
      <c r="H228" s="228"/>
      <c r="I228" s="228"/>
      <c r="J228" s="228"/>
      <c r="K228" s="228"/>
      <c r="L228" s="228"/>
      <c r="M228" s="228"/>
      <c r="N228" s="228"/>
      <c r="O228" s="228"/>
      <c r="P228" s="85"/>
      <c r="Q228" s="232"/>
      <c r="R228" s="233"/>
      <c r="S228" s="233"/>
      <c r="T228" s="233"/>
      <c r="U228" s="233"/>
      <c r="V228" s="233"/>
      <c r="W228" s="233"/>
      <c r="X228" s="233"/>
      <c r="Y228" s="233"/>
      <c r="Z228" s="233"/>
      <c r="AA228" s="233"/>
      <c r="AB228" s="233"/>
      <c r="AC228" s="233"/>
      <c r="AD228" s="233"/>
      <c r="AE228" s="233"/>
      <c r="AF228" s="233"/>
      <c r="AG228" s="233"/>
      <c r="AH228" s="233"/>
      <c r="AI228" s="233"/>
      <c r="AJ228" s="233"/>
      <c r="AK228" s="233"/>
      <c r="AL228" s="233"/>
      <c r="AM228" s="233"/>
      <c r="AN228" s="233"/>
      <c r="AO228" s="233"/>
      <c r="AP228" s="233"/>
      <c r="AQ228" s="233"/>
      <c r="AR228" s="233"/>
      <c r="AS228" s="233"/>
      <c r="AT228" s="233"/>
      <c r="AU228" s="233"/>
      <c r="AV228" s="233"/>
      <c r="AW228" s="233"/>
      <c r="AX228" s="233"/>
      <c r="AY228" s="233"/>
      <c r="AZ228" s="233"/>
      <c r="BA228" s="233"/>
      <c r="BB228" s="233"/>
      <c r="BC228" s="233"/>
      <c r="BD228" s="233"/>
      <c r="BE228" s="233"/>
      <c r="BF228" s="233"/>
      <c r="BG228" s="233"/>
      <c r="BH228" s="233"/>
      <c r="BI228" s="233"/>
      <c r="BJ228" s="233"/>
      <c r="BK228" s="233"/>
      <c r="BL228" s="233"/>
      <c r="BM228" s="233"/>
      <c r="BN228" s="233"/>
      <c r="BO228" s="233"/>
      <c r="BP228" s="233"/>
      <c r="BQ228" s="233"/>
      <c r="BR228" s="234"/>
      <c r="BS228" s="68"/>
      <c r="BT228" s="69"/>
    </row>
    <row r="229" spans="1:72" ht="3.75" customHeight="1">
      <c r="A229" s="66"/>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c r="AQ229" s="68"/>
      <c r="AR229" s="68"/>
      <c r="AS229" s="68"/>
      <c r="AT229" s="68"/>
      <c r="AU229" s="68"/>
      <c r="AV229" s="68"/>
      <c r="AW229" s="68"/>
      <c r="AX229" s="68"/>
      <c r="AY229" s="68"/>
      <c r="AZ229" s="68"/>
      <c r="BA229" s="68"/>
      <c r="BB229" s="68"/>
      <c r="BC229" s="68"/>
      <c r="BD229" s="68"/>
      <c r="BE229" s="68"/>
      <c r="BF229" s="68"/>
      <c r="BG229" s="68"/>
      <c r="BH229" s="68"/>
      <c r="BI229" s="68"/>
      <c r="BJ229" s="68"/>
      <c r="BK229" s="68"/>
      <c r="BL229" s="68"/>
      <c r="BM229" s="68"/>
      <c r="BN229" s="68"/>
      <c r="BO229" s="68"/>
      <c r="BP229" s="68"/>
      <c r="BQ229" s="68"/>
      <c r="BR229" s="68"/>
      <c r="BS229" s="68"/>
      <c r="BT229" s="69"/>
    </row>
    <row r="230" spans="1:72" ht="13.5">
      <c r="A230" s="66"/>
      <c r="B230" s="228" t="str">
        <f>IF(H223="学術論文","論文標題:",IF(H223="著書","書名:",IF(H223="産業財産権","産業財産権の名称:","標題､書名又は"&amp;CHAR(10)&amp;"産業財産権の名称:")))</f>
        <v>標題､書名又は
産業財産権の名称:</v>
      </c>
      <c r="C230" s="228"/>
      <c r="D230" s="228"/>
      <c r="E230" s="228"/>
      <c r="F230" s="228"/>
      <c r="G230" s="228"/>
      <c r="H230" s="228"/>
      <c r="I230" s="228"/>
      <c r="J230" s="228"/>
      <c r="K230" s="228"/>
      <c r="L230" s="228"/>
      <c r="M230" s="228"/>
      <c r="N230" s="228"/>
      <c r="O230" s="228"/>
      <c r="P230" s="85"/>
      <c r="Q230" s="229"/>
      <c r="R230" s="230"/>
      <c r="S230" s="230"/>
      <c r="T230" s="230"/>
      <c r="U230" s="230"/>
      <c r="V230" s="230"/>
      <c r="W230" s="230"/>
      <c r="X230" s="230"/>
      <c r="Y230" s="230"/>
      <c r="Z230" s="230"/>
      <c r="AA230" s="230"/>
      <c r="AB230" s="230"/>
      <c r="AC230" s="230"/>
      <c r="AD230" s="230"/>
      <c r="AE230" s="230"/>
      <c r="AF230" s="230"/>
      <c r="AG230" s="230"/>
      <c r="AH230" s="230"/>
      <c r="AI230" s="230"/>
      <c r="AJ230" s="230"/>
      <c r="AK230" s="230"/>
      <c r="AL230" s="230"/>
      <c r="AM230" s="230"/>
      <c r="AN230" s="230"/>
      <c r="AO230" s="230"/>
      <c r="AP230" s="230"/>
      <c r="AQ230" s="230"/>
      <c r="AR230" s="230"/>
      <c r="AS230" s="230"/>
      <c r="AT230" s="230"/>
      <c r="AU230" s="230"/>
      <c r="AV230" s="230"/>
      <c r="AW230" s="230"/>
      <c r="AX230" s="230"/>
      <c r="AY230" s="230"/>
      <c r="AZ230" s="230"/>
      <c r="BA230" s="230"/>
      <c r="BB230" s="230"/>
      <c r="BC230" s="230"/>
      <c r="BD230" s="230"/>
      <c r="BE230" s="230"/>
      <c r="BF230" s="230"/>
      <c r="BG230" s="230"/>
      <c r="BH230" s="230"/>
      <c r="BI230" s="230"/>
      <c r="BJ230" s="230"/>
      <c r="BK230" s="230"/>
      <c r="BL230" s="230"/>
      <c r="BM230" s="230"/>
      <c r="BN230" s="230"/>
      <c r="BO230" s="230"/>
      <c r="BP230" s="230"/>
      <c r="BQ230" s="230"/>
      <c r="BR230" s="231"/>
      <c r="BS230" s="68"/>
      <c r="BT230" s="69"/>
    </row>
    <row r="231" spans="1:72" ht="13.5">
      <c r="A231" s="66"/>
      <c r="B231" s="228"/>
      <c r="C231" s="228"/>
      <c r="D231" s="228"/>
      <c r="E231" s="228"/>
      <c r="F231" s="228"/>
      <c r="G231" s="228"/>
      <c r="H231" s="228"/>
      <c r="I231" s="228"/>
      <c r="J231" s="228"/>
      <c r="K231" s="228"/>
      <c r="L231" s="228"/>
      <c r="M231" s="228"/>
      <c r="N231" s="228"/>
      <c r="O231" s="228"/>
      <c r="P231" s="85"/>
      <c r="Q231" s="232"/>
      <c r="R231" s="233"/>
      <c r="S231" s="233"/>
      <c r="T231" s="233"/>
      <c r="U231" s="233"/>
      <c r="V231" s="233"/>
      <c r="W231" s="233"/>
      <c r="X231" s="233"/>
      <c r="Y231" s="233"/>
      <c r="Z231" s="233"/>
      <c r="AA231" s="233"/>
      <c r="AB231" s="233"/>
      <c r="AC231" s="233"/>
      <c r="AD231" s="233"/>
      <c r="AE231" s="233"/>
      <c r="AF231" s="233"/>
      <c r="AG231" s="233"/>
      <c r="AH231" s="233"/>
      <c r="AI231" s="233"/>
      <c r="AJ231" s="233"/>
      <c r="AK231" s="233"/>
      <c r="AL231" s="233"/>
      <c r="AM231" s="233"/>
      <c r="AN231" s="233"/>
      <c r="AO231" s="233"/>
      <c r="AP231" s="233"/>
      <c r="AQ231" s="233"/>
      <c r="AR231" s="233"/>
      <c r="AS231" s="233"/>
      <c r="AT231" s="233"/>
      <c r="AU231" s="233"/>
      <c r="AV231" s="233"/>
      <c r="AW231" s="233"/>
      <c r="AX231" s="233"/>
      <c r="AY231" s="233"/>
      <c r="AZ231" s="233"/>
      <c r="BA231" s="233"/>
      <c r="BB231" s="233"/>
      <c r="BC231" s="233"/>
      <c r="BD231" s="233"/>
      <c r="BE231" s="233"/>
      <c r="BF231" s="233"/>
      <c r="BG231" s="233"/>
      <c r="BH231" s="233"/>
      <c r="BI231" s="233"/>
      <c r="BJ231" s="233"/>
      <c r="BK231" s="233"/>
      <c r="BL231" s="233"/>
      <c r="BM231" s="233"/>
      <c r="BN231" s="233"/>
      <c r="BO231" s="233"/>
      <c r="BP231" s="233"/>
      <c r="BQ231" s="233"/>
      <c r="BR231" s="234"/>
      <c r="BS231" s="68"/>
      <c r="BT231" s="69"/>
    </row>
    <row r="232" spans="1:72" ht="3.75" customHeight="1">
      <c r="A232" s="66"/>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c r="AQ232" s="68"/>
      <c r="AR232" s="68"/>
      <c r="AS232" s="68"/>
      <c r="AT232" s="68"/>
      <c r="AU232" s="68"/>
      <c r="AV232" s="68"/>
      <c r="AW232" s="68"/>
      <c r="AX232" s="68"/>
      <c r="AY232" s="68"/>
      <c r="AZ232" s="68"/>
      <c r="BA232" s="68"/>
      <c r="BB232" s="68"/>
      <c r="BC232" s="68"/>
      <c r="BD232" s="68"/>
      <c r="BE232" s="68"/>
      <c r="BF232" s="68"/>
      <c r="BG232" s="68"/>
      <c r="BH232" s="68"/>
      <c r="BI232" s="68"/>
      <c r="BJ232" s="68"/>
      <c r="BK232" s="68"/>
      <c r="BL232" s="68"/>
      <c r="BM232" s="68"/>
      <c r="BN232" s="68"/>
      <c r="BO232" s="68"/>
      <c r="BP232" s="68"/>
      <c r="BQ232" s="68"/>
      <c r="BR232" s="68"/>
      <c r="BS232" s="68"/>
      <c r="BT232" s="69"/>
    </row>
    <row r="233" spans="1:72" ht="13.5">
      <c r="A233" s="66"/>
      <c r="B233" s="228" t="str">
        <f>IF(H223="学術論文","雑誌名､巻号､ページ又は"&amp;CHAR(10)&amp;"会議名､開催場所等:",IF(H223="著書","出版社:",IF(H223="産業財産権","産業財産権の種類､番号:","雑誌名､出版社又は"&amp;CHAR(10)&amp;"会議名､開催場所等:")))</f>
        <v>雑誌名､出版社又は
会議名､開催場所等:</v>
      </c>
      <c r="C233" s="228"/>
      <c r="D233" s="228"/>
      <c r="E233" s="228"/>
      <c r="F233" s="228"/>
      <c r="G233" s="228"/>
      <c r="H233" s="228"/>
      <c r="I233" s="228"/>
      <c r="J233" s="228"/>
      <c r="K233" s="228"/>
      <c r="L233" s="228"/>
      <c r="M233" s="228"/>
      <c r="N233" s="228"/>
      <c r="O233" s="228"/>
      <c r="P233" s="68"/>
      <c r="Q233" s="229"/>
      <c r="R233" s="230"/>
      <c r="S233" s="230"/>
      <c r="T233" s="230"/>
      <c r="U233" s="230"/>
      <c r="V233" s="230"/>
      <c r="W233" s="230"/>
      <c r="X233" s="230"/>
      <c r="Y233" s="230"/>
      <c r="Z233" s="230"/>
      <c r="AA233" s="230"/>
      <c r="AB233" s="230"/>
      <c r="AC233" s="230"/>
      <c r="AD233" s="230"/>
      <c r="AE233" s="230"/>
      <c r="AF233" s="230"/>
      <c r="AG233" s="230"/>
      <c r="AH233" s="230"/>
      <c r="AI233" s="230"/>
      <c r="AJ233" s="230"/>
      <c r="AK233" s="230"/>
      <c r="AL233" s="230"/>
      <c r="AM233" s="230"/>
      <c r="AN233" s="230"/>
      <c r="AO233" s="230"/>
      <c r="AP233" s="230"/>
      <c r="AQ233" s="230"/>
      <c r="AR233" s="230"/>
      <c r="AS233" s="230"/>
      <c r="AT233" s="230"/>
      <c r="AU233" s="230"/>
      <c r="AV233" s="230"/>
      <c r="AW233" s="230"/>
      <c r="AX233" s="230"/>
      <c r="AY233" s="230"/>
      <c r="AZ233" s="230"/>
      <c r="BA233" s="230"/>
      <c r="BB233" s="230"/>
      <c r="BC233" s="230"/>
      <c r="BD233" s="230"/>
      <c r="BE233" s="230"/>
      <c r="BF233" s="230"/>
      <c r="BG233" s="230"/>
      <c r="BH233" s="230"/>
      <c r="BI233" s="230"/>
      <c r="BJ233" s="230"/>
      <c r="BK233" s="230"/>
      <c r="BL233" s="230"/>
      <c r="BM233" s="230"/>
      <c r="BN233" s="230"/>
      <c r="BO233" s="230"/>
      <c r="BP233" s="230"/>
      <c r="BQ233" s="230"/>
      <c r="BR233" s="231"/>
      <c r="BS233" s="68"/>
      <c r="BT233" s="69"/>
    </row>
    <row r="234" spans="1:72" ht="13.5">
      <c r="A234" s="66"/>
      <c r="B234" s="228"/>
      <c r="C234" s="228"/>
      <c r="D234" s="228"/>
      <c r="E234" s="228"/>
      <c r="F234" s="228"/>
      <c r="G234" s="228"/>
      <c r="H234" s="228"/>
      <c r="I234" s="228"/>
      <c r="J234" s="228"/>
      <c r="K234" s="228"/>
      <c r="L234" s="228"/>
      <c r="M234" s="228"/>
      <c r="N234" s="228"/>
      <c r="O234" s="228"/>
      <c r="P234" s="68"/>
      <c r="Q234" s="232"/>
      <c r="R234" s="233"/>
      <c r="S234" s="233"/>
      <c r="T234" s="233"/>
      <c r="U234" s="233"/>
      <c r="V234" s="233"/>
      <c r="W234" s="233"/>
      <c r="X234" s="233"/>
      <c r="Y234" s="233"/>
      <c r="Z234" s="233"/>
      <c r="AA234" s="233"/>
      <c r="AB234" s="233"/>
      <c r="AC234" s="233"/>
      <c r="AD234" s="233"/>
      <c r="AE234" s="233"/>
      <c r="AF234" s="233"/>
      <c r="AG234" s="233"/>
      <c r="AH234" s="233"/>
      <c r="AI234" s="233"/>
      <c r="AJ234" s="233"/>
      <c r="AK234" s="233"/>
      <c r="AL234" s="233"/>
      <c r="AM234" s="233"/>
      <c r="AN234" s="233"/>
      <c r="AO234" s="233"/>
      <c r="AP234" s="233"/>
      <c r="AQ234" s="233"/>
      <c r="AR234" s="233"/>
      <c r="AS234" s="233"/>
      <c r="AT234" s="233"/>
      <c r="AU234" s="233"/>
      <c r="AV234" s="233"/>
      <c r="AW234" s="233"/>
      <c r="AX234" s="233"/>
      <c r="AY234" s="233"/>
      <c r="AZ234" s="233"/>
      <c r="BA234" s="233"/>
      <c r="BB234" s="233"/>
      <c r="BC234" s="233"/>
      <c r="BD234" s="233"/>
      <c r="BE234" s="233"/>
      <c r="BF234" s="233"/>
      <c r="BG234" s="233"/>
      <c r="BH234" s="233"/>
      <c r="BI234" s="233"/>
      <c r="BJ234" s="233"/>
      <c r="BK234" s="233"/>
      <c r="BL234" s="233"/>
      <c r="BM234" s="233"/>
      <c r="BN234" s="233"/>
      <c r="BO234" s="233"/>
      <c r="BP234" s="233"/>
      <c r="BQ234" s="233"/>
      <c r="BR234" s="234"/>
      <c r="BS234" s="68"/>
      <c r="BT234" s="69"/>
    </row>
    <row r="235" spans="1:72" ht="3.75" customHeight="1">
      <c r="A235" s="66"/>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c r="AQ235" s="68"/>
      <c r="AR235" s="68"/>
      <c r="AS235" s="68"/>
      <c r="AT235" s="68"/>
      <c r="AU235" s="68"/>
      <c r="AV235" s="68"/>
      <c r="AW235" s="68"/>
      <c r="AX235" s="68"/>
      <c r="AY235" s="68"/>
      <c r="AZ235" s="68"/>
      <c r="BA235" s="68"/>
      <c r="BB235" s="68"/>
      <c r="BC235" s="68"/>
      <c r="BD235" s="68"/>
      <c r="BE235" s="68"/>
      <c r="BF235" s="68"/>
      <c r="BG235" s="68"/>
      <c r="BH235" s="68"/>
      <c r="BI235" s="68"/>
      <c r="BJ235" s="68"/>
      <c r="BK235" s="68"/>
      <c r="BL235" s="68"/>
      <c r="BM235" s="68"/>
      <c r="BN235" s="68"/>
      <c r="BO235" s="68"/>
      <c r="BP235" s="68"/>
      <c r="BQ235" s="68"/>
      <c r="BR235" s="68"/>
      <c r="BS235" s="68"/>
      <c r="BT235" s="69"/>
    </row>
    <row r="236" spans="1:72" ht="13.5">
      <c r="A236" s="66"/>
      <c r="B236" s="298" t="str">
        <f>IF(H223="学術論文","発行年又は会議開催年:",IF(H223="著書","発行年:",IF(H223="産業財産権","取得年:","発行年､開催年又は取得年:")))</f>
        <v>発行年､開催年又は取得年:</v>
      </c>
      <c r="C236" s="298"/>
      <c r="D236" s="298"/>
      <c r="E236" s="298"/>
      <c r="F236" s="298"/>
      <c r="G236" s="298"/>
      <c r="H236" s="298"/>
      <c r="I236" s="298"/>
      <c r="J236" s="298"/>
      <c r="K236" s="298"/>
      <c r="L236" s="298"/>
      <c r="M236" s="298"/>
      <c r="N236" s="298"/>
      <c r="O236" s="298"/>
      <c r="P236" s="68"/>
      <c r="Q236" s="290"/>
      <c r="R236" s="291"/>
      <c r="S236" s="291"/>
      <c r="T236" s="291"/>
      <c r="U236" s="292"/>
      <c r="V236" s="70"/>
      <c r="W236" s="70" t="s">
        <v>795</v>
      </c>
      <c r="X236" s="68"/>
      <c r="Y236" s="68"/>
      <c r="Z236" s="68"/>
      <c r="AA236" s="68"/>
      <c r="AB236" s="68"/>
      <c r="AC236" s="68"/>
      <c r="AD236" s="68"/>
      <c r="AE236" s="68"/>
      <c r="AF236" s="68"/>
      <c r="AG236" s="68"/>
      <c r="AH236" s="68"/>
      <c r="AI236" s="68"/>
      <c r="AJ236" s="68"/>
      <c r="AK236" s="68"/>
      <c r="AL236" s="68"/>
      <c r="AM236" s="68"/>
      <c r="AN236" s="68"/>
      <c r="AO236" s="68"/>
      <c r="AP236" s="68"/>
      <c r="AQ236" s="68"/>
      <c r="AR236" s="68"/>
      <c r="AS236" s="68"/>
      <c r="AT236" s="68"/>
      <c r="AU236" s="68"/>
      <c r="AV236" s="68"/>
      <c r="AW236" s="68"/>
      <c r="AX236" s="68"/>
      <c r="AY236" s="68"/>
      <c r="AZ236" s="68"/>
      <c r="BA236" s="68"/>
      <c r="BB236" s="68"/>
      <c r="BC236" s="68"/>
      <c r="BD236" s="68"/>
      <c r="BE236" s="68"/>
      <c r="BF236" s="68"/>
      <c r="BG236" s="68"/>
      <c r="BH236" s="68"/>
      <c r="BI236" s="68"/>
      <c r="BJ236" s="68"/>
      <c r="BK236" s="68"/>
      <c r="BL236" s="68"/>
      <c r="BM236" s="68"/>
      <c r="BN236" s="68"/>
      <c r="BO236" s="68"/>
      <c r="BP236" s="68"/>
      <c r="BQ236" s="68"/>
      <c r="BR236" s="68"/>
      <c r="BS236" s="68"/>
      <c r="BT236" s="69"/>
    </row>
    <row r="237" spans="1:72" ht="3.75" customHeight="1">
      <c r="A237" s="66"/>
      <c r="B237" s="68"/>
      <c r="C237" s="68"/>
      <c r="D237" s="68"/>
      <c r="E237" s="68"/>
      <c r="F237" s="68"/>
      <c r="G237" s="68"/>
      <c r="H237" s="75"/>
      <c r="I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c r="AN237" s="75"/>
      <c r="AO237" s="75"/>
      <c r="AP237" s="75"/>
      <c r="AQ237" s="75"/>
      <c r="AR237" s="75"/>
      <c r="AS237" s="75"/>
      <c r="AT237" s="75"/>
      <c r="AU237" s="75"/>
      <c r="AV237" s="75"/>
      <c r="AW237" s="75"/>
      <c r="AX237" s="75"/>
      <c r="AY237" s="75"/>
      <c r="AZ237" s="75"/>
      <c r="BA237" s="75"/>
      <c r="BB237" s="75"/>
      <c r="BC237" s="75"/>
      <c r="BD237" s="75"/>
      <c r="BE237" s="75"/>
      <c r="BF237" s="75"/>
      <c r="BG237" s="75"/>
      <c r="BH237" s="75"/>
      <c r="BI237" s="75"/>
      <c r="BJ237" s="75"/>
      <c r="BK237" s="75"/>
      <c r="BL237" s="75"/>
      <c r="BM237" s="75"/>
      <c r="BN237" s="75"/>
      <c r="BO237" s="75"/>
      <c r="BP237" s="75"/>
      <c r="BQ237" s="68"/>
      <c r="BR237" s="68"/>
      <c r="BS237" s="68"/>
      <c r="BT237" s="69"/>
    </row>
    <row r="238" spans="1:72" ht="8.25" customHeight="1">
      <c r="A238" s="66"/>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c r="AQ238" s="68"/>
      <c r="AR238" s="68"/>
      <c r="AS238" s="68"/>
      <c r="AT238" s="68"/>
      <c r="AU238" s="68"/>
      <c r="AV238" s="68"/>
      <c r="AW238" s="68"/>
      <c r="AX238" s="68"/>
      <c r="AY238" s="68"/>
      <c r="AZ238" s="68"/>
      <c r="BA238" s="68"/>
      <c r="BB238" s="68"/>
      <c r="BC238" s="68"/>
      <c r="BD238" s="68"/>
      <c r="BE238" s="68"/>
      <c r="BF238" s="68"/>
      <c r="BG238" s="68"/>
      <c r="BH238" s="68"/>
      <c r="BI238" s="68"/>
      <c r="BJ238" s="68"/>
      <c r="BK238" s="68"/>
      <c r="BL238" s="68"/>
      <c r="BM238" s="68"/>
      <c r="BN238" s="68"/>
      <c r="BO238" s="68"/>
      <c r="BP238" s="68"/>
      <c r="BQ238" s="68"/>
      <c r="BR238" s="68"/>
      <c r="BS238" s="68"/>
      <c r="BT238" s="69"/>
    </row>
    <row r="239" spans="1:72" ht="13.5">
      <c r="A239" s="66"/>
      <c r="B239" s="261" t="s">
        <v>623</v>
      </c>
      <c r="C239" s="261"/>
      <c r="D239" s="261"/>
      <c r="E239" s="261"/>
      <c r="F239" s="261"/>
      <c r="G239" s="265"/>
      <c r="H239" s="266"/>
      <c r="I239" s="267"/>
      <c r="J239" s="267"/>
      <c r="K239" s="267"/>
      <c r="L239" s="267"/>
      <c r="M239" s="267"/>
      <c r="N239" s="267"/>
      <c r="O239" s="268"/>
      <c r="P239" s="68"/>
      <c r="Q239" s="68"/>
      <c r="R239" s="68"/>
      <c r="S239" s="70" t="s">
        <v>724</v>
      </c>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c r="AP239" s="68"/>
      <c r="AQ239" s="68"/>
      <c r="AR239" s="68"/>
      <c r="AS239" s="68"/>
      <c r="AT239" s="68"/>
      <c r="AU239" s="68"/>
      <c r="AV239" s="68"/>
      <c r="AW239" s="68"/>
      <c r="AX239" s="68"/>
      <c r="AY239" s="68"/>
      <c r="AZ239" s="68"/>
      <c r="BA239" s="68"/>
      <c r="BB239" s="68"/>
      <c r="BC239" s="68"/>
      <c r="BD239" s="68"/>
      <c r="BE239" s="68"/>
      <c r="BF239" s="68"/>
      <c r="BG239" s="68"/>
      <c r="BH239" s="68"/>
      <c r="BI239" s="68"/>
      <c r="BJ239" s="68"/>
      <c r="BK239" s="68"/>
      <c r="BL239" s="68"/>
      <c r="BM239" s="68"/>
      <c r="BN239" s="68"/>
      <c r="BO239" s="68"/>
      <c r="BP239" s="68"/>
      <c r="BQ239" s="68"/>
      <c r="BR239" s="68"/>
      <c r="BS239" s="68"/>
      <c r="BT239" s="69"/>
    </row>
    <row r="240" spans="1:72" ht="3.75" customHeight="1">
      <c r="A240" s="66"/>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c r="AP240" s="68"/>
      <c r="AQ240" s="68"/>
      <c r="AR240" s="68"/>
      <c r="AS240" s="68"/>
      <c r="AT240" s="68"/>
      <c r="AU240" s="68"/>
      <c r="AV240" s="68"/>
      <c r="AW240" s="68"/>
      <c r="AX240" s="68"/>
      <c r="AY240" s="68"/>
      <c r="AZ240" s="68"/>
      <c r="BA240" s="68"/>
      <c r="BB240" s="68"/>
      <c r="BC240" s="68"/>
      <c r="BD240" s="68"/>
      <c r="BE240" s="68"/>
      <c r="BF240" s="68"/>
      <c r="BG240" s="68"/>
      <c r="BH240" s="68"/>
      <c r="BI240" s="68"/>
      <c r="BJ240" s="68"/>
      <c r="BK240" s="68"/>
      <c r="BL240" s="68"/>
      <c r="BM240" s="68"/>
      <c r="BN240" s="68"/>
      <c r="BO240" s="68"/>
      <c r="BP240" s="68"/>
      <c r="BQ240" s="68"/>
      <c r="BR240" s="68"/>
      <c r="BS240" s="68"/>
      <c r="BT240" s="69"/>
    </row>
    <row r="241" spans="1:72" ht="10.5" customHeight="1">
      <c r="A241" s="66"/>
      <c r="B241" s="68"/>
      <c r="C241" s="139" t="s">
        <v>641</v>
      </c>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c r="BG241" s="68"/>
      <c r="BH241" s="68"/>
      <c r="BI241" s="68"/>
      <c r="BJ241" s="68"/>
      <c r="BK241" s="68"/>
      <c r="BL241" s="68"/>
      <c r="BM241" s="68"/>
      <c r="BN241" s="68"/>
      <c r="BO241" s="68"/>
      <c r="BP241" s="68"/>
      <c r="BQ241" s="68"/>
      <c r="BR241" s="68"/>
      <c r="BS241" s="68"/>
      <c r="BT241" s="69"/>
    </row>
    <row r="242" spans="1:72" ht="3.75" customHeight="1">
      <c r="A242" s="66"/>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c r="AP242" s="68"/>
      <c r="AQ242" s="68"/>
      <c r="AR242" s="68"/>
      <c r="AS242" s="68"/>
      <c r="AT242" s="68"/>
      <c r="AU242" s="68"/>
      <c r="AV242" s="68"/>
      <c r="AW242" s="68"/>
      <c r="AX242" s="68"/>
      <c r="AY242" s="68"/>
      <c r="AZ242" s="68"/>
      <c r="BA242" s="68"/>
      <c r="BB242" s="68"/>
      <c r="BC242" s="68"/>
      <c r="BD242" s="68"/>
      <c r="BE242" s="68"/>
      <c r="BF242" s="68"/>
      <c r="BG242" s="68"/>
      <c r="BH242" s="68"/>
      <c r="BI242" s="68"/>
      <c r="BJ242" s="68"/>
      <c r="BK242" s="68"/>
      <c r="BL242" s="68"/>
      <c r="BM242" s="68"/>
      <c r="BN242" s="68"/>
      <c r="BO242" s="68"/>
      <c r="BP242" s="68"/>
      <c r="BQ242" s="68"/>
      <c r="BR242" s="68"/>
      <c r="BS242" s="68"/>
      <c r="BT242" s="69"/>
    </row>
    <row r="243" spans="1:72" ht="13.5">
      <c r="A243" s="66"/>
      <c r="B243" s="228" t="str">
        <f>IF(H239="学術論文","著者名:",IF(H239="著書","著者名:",IF(H239="産業財産権","発明者名:","著者名又は発明者名:")))</f>
        <v>著者名又は発明者名:</v>
      </c>
      <c r="C243" s="228"/>
      <c r="D243" s="228"/>
      <c r="E243" s="228"/>
      <c r="F243" s="228"/>
      <c r="G243" s="228"/>
      <c r="H243" s="228"/>
      <c r="I243" s="228"/>
      <c r="J243" s="228"/>
      <c r="K243" s="228"/>
      <c r="L243" s="228"/>
      <c r="M243" s="228"/>
      <c r="N243" s="228"/>
      <c r="O243" s="228"/>
      <c r="P243" s="85"/>
      <c r="Q243" s="229"/>
      <c r="R243" s="230"/>
      <c r="S243" s="230"/>
      <c r="T243" s="230"/>
      <c r="U243" s="230"/>
      <c r="V243" s="230"/>
      <c r="W243" s="230"/>
      <c r="X243" s="230"/>
      <c r="Y243" s="230"/>
      <c r="Z243" s="230"/>
      <c r="AA243" s="230"/>
      <c r="AB243" s="230"/>
      <c r="AC243" s="230"/>
      <c r="AD243" s="230"/>
      <c r="AE243" s="230"/>
      <c r="AF243" s="230"/>
      <c r="AG243" s="230"/>
      <c r="AH243" s="230"/>
      <c r="AI243" s="230"/>
      <c r="AJ243" s="230"/>
      <c r="AK243" s="230"/>
      <c r="AL243" s="230"/>
      <c r="AM243" s="230"/>
      <c r="AN243" s="230"/>
      <c r="AO243" s="230"/>
      <c r="AP243" s="230"/>
      <c r="AQ243" s="230"/>
      <c r="AR243" s="230"/>
      <c r="AS243" s="230"/>
      <c r="AT243" s="230"/>
      <c r="AU243" s="230"/>
      <c r="AV243" s="230"/>
      <c r="AW243" s="230"/>
      <c r="AX243" s="230"/>
      <c r="AY243" s="230"/>
      <c r="AZ243" s="230"/>
      <c r="BA243" s="230"/>
      <c r="BB243" s="230"/>
      <c r="BC243" s="230"/>
      <c r="BD243" s="230"/>
      <c r="BE243" s="230"/>
      <c r="BF243" s="230"/>
      <c r="BG243" s="230"/>
      <c r="BH243" s="230"/>
      <c r="BI243" s="230"/>
      <c r="BJ243" s="230"/>
      <c r="BK243" s="230"/>
      <c r="BL243" s="230"/>
      <c r="BM243" s="230"/>
      <c r="BN243" s="230"/>
      <c r="BO243" s="230"/>
      <c r="BP243" s="230"/>
      <c r="BQ243" s="230"/>
      <c r="BR243" s="231"/>
      <c r="BS243" s="68"/>
      <c r="BT243" s="69"/>
    </row>
    <row r="244" spans="1:72" ht="13.5">
      <c r="A244" s="66"/>
      <c r="B244" s="228"/>
      <c r="C244" s="228"/>
      <c r="D244" s="228"/>
      <c r="E244" s="228"/>
      <c r="F244" s="228"/>
      <c r="G244" s="228"/>
      <c r="H244" s="228"/>
      <c r="I244" s="228"/>
      <c r="J244" s="228"/>
      <c r="K244" s="228"/>
      <c r="L244" s="228"/>
      <c r="M244" s="228"/>
      <c r="N244" s="228"/>
      <c r="O244" s="228"/>
      <c r="P244" s="85"/>
      <c r="Q244" s="232"/>
      <c r="R244" s="233"/>
      <c r="S244" s="233"/>
      <c r="T244" s="233"/>
      <c r="U244" s="233"/>
      <c r="V244" s="233"/>
      <c r="W244" s="233"/>
      <c r="X244" s="233"/>
      <c r="Y244" s="233"/>
      <c r="Z244" s="233"/>
      <c r="AA244" s="233"/>
      <c r="AB244" s="233"/>
      <c r="AC244" s="233"/>
      <c r="AD244" s="233"/>
      <c r="AE244" s="233"/>
      <c r="AF244" s="233"/>
      <c r="AG244" s="233"/>
      <c r="AH244" s="233"/>
      <c r="AI244" s="233"/>
      <c r="AJ244" s="233"/>
      <c r="AK244" s="233"/>
      <c r="AL244" s="233"/>
      <c r="AM244" s="233"/>
      <c r="AN244" s="233"/>
      <c r="AO244" s="233"/>
      <c r="AP244" s="233"/>
      <c r="AQ244" s="233"/>
      <c r="AR244" s="233"/>
      <c r="AS244" s="233"/>
      <c r="AT244" s="233"/>
      <c r="AU244" s="233"/>
      <c r="AV244" s="233"/>
      <c r="AW244" s="233"/>
      <c r="AX244" s="233"/>
      <c r="AY244" s="233"/>
      <c r="AZ244" s="233"/>
      <c r="BA244" s="233"/>
      <c r="BB244" s="233"/>
      <c r="BC244" s="233"/>
      <c r="BD244" s="233"/>
      <c r="BE244" s="233"/>
      <c r="BF244" s="233"/>
      <c r="BG244" s="233"/>
      <c r="BH244" s="233"/>
      <c r="BI244" s="233"/>
      <c r="BJ244" s="233"/>
      <c r="BK244" s="233"/>
      <c r="BL244" s="233"/>
      <c r="BM244" s="233"/>
      <c r="BN244" s="233"/>
      <c r="BO244" s="233"/>
      <c r="BP244" s="233"/>
      <c r="BQ244" s="233"/>
      <c r="BR244" s="234"/>
      <c r="BS244" s="68"/>
      <c r="BT244" s="69"/>
    </row>
    <row r="245" spans="1:72" ht="3.75" customHeight="1">
      <c r="A245" s="66"/>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c r="AR245" s="68"/>
      <c r="AS245" s="68"/>
      <c r="AT245" s="68"/>
      <c r="AU245" s="68"/>
      <c r="AV245" s="68"/>
      <c r="AW245" s="68"/>
      <c r="AX245" s="68"/>
      <c r="AY245" s="68"/>
      <c r="AZ245" s="68"/>
      <c r="BA245" s="68"/>
      <c r="BB245" s="68"/>
      <c r="BC245" s="68"/>
      <c r="BD245" s="68"/>
      <c r="BE245" s="68"/>
      <c r="BF245" s="68"/>
      <c r="BG245" s="68"/>
      <c r="BH245" s="68"/>
      <c r="BI245" s="68"/>
      <c r="BJ245" s="68"/>
      <c r="BK245" s="68"/>
      <c r="BL245" s="68"/>
      <c r="BM245" s="68"/>
      <c r="BN245" s="68"/>
      <c r="BO245" s="68"/>
      <c r="BP245" s="68"/>
      <c r="BQ245" s="68"/>
      <c r="BR245" s="68"/>
      <c r="BS245" s="68"/>
      <c r="BT245" s="69"/>
    </row>
    <row r="246" spans="1:72" ht="13.5">
      <c r="A246" s="66"/>
      <c r="B246" s="228" t="str">
        <f>IF(H239="学術論文","論文標題:",IF(H239="著書","書名:",IF(H239="産業財産権","産業財産権の名称:","標題､書名又は"&amp;CHAR(10)&amp;"産業財産権の名称:")))</f>
        <v>標題､書名又は
産業財産権の名称:</v>
      </c>
      <c r="C246" s="228"/>
      <c r="D246" s="228"/>
      <c r="E246" s="228"/>
      <c r="F246" s="228"/>
      <c r="G246" s="228"/>
      <c r="H246" s="228"/>
      <c r="I246" s="228"/>
      <c r="J246" s="228"/>
      <c r="K246" s="228"/>
      <c r="L246" s="228"/>
      <c r="M246" s="228"/>
      <c r="N246" s="228"/>
      <c r="O246" s="228"/>
      <c r="P246" s="85"/>
      <c r="Q246" s="229"/>
      <c r="R246" s="230"/>
      <c r="S246" s="230"/>
      <c r="T246" s="230"/>
      <c r="U246" s="230"/>
      <c r="V246" s="230"/>
      <c r="W246" s="230"/>
      <c r="X246" s="230"/>
      <c r="Y246" s="230"/>
      <c r="Z246" s="230"/>
      <c r="AA246" s="230"/>
      <c r="AB246" s="230"/>
      <c r="AC246" s="230"/>
      <c r="AD246" s="230"/>
      <c r="AE246" s="230"/>
      <c r="AF246" s="230"/>
      <c r="AG246" s="230"/>
      <c r="AH246" s="230"/>
      <c r="AI246" s="230"/>
      <c r="AJ246" s="230"/>
      <c r="AK246" s="230"/>
      <c r="AL246" s="230"/>
      <c r="AM246" s="230"/>
      <c r="AN246" s="230"/>
      <c r="AO246" s="230"/>
      <c r="AP246" s="230"/>
      <c r="AQ246" s="230"/>
      <c r="AR246" s="230"/>
      <c r="AS246" s="230"/>
      <c r="AT246" s="230"/>
      <c r="AU246" s="230"/>
      <c r="AV246" s="230"/>
      <c r="AW246" s="230"/>
      <c r="AX246" s="230"/>
      <c r="AY246" s="230"/>
      <c r="AZ246" s="230"/>
      <c r="BA246" s="230"/>
      <c r="BB246" s="230"/>
      <c r="BC246" s="230"/>
      <c r="BD246" s="230"/>
      <c r="BE246" s="230"/>
      <c r="BF246" s="230"/>
      <c r="BG246" s="230"/>
      <c r="BH246" s="230"/>
      <c r="BI246" s="230"/>
      <c r="BJ246" s="230"/>
      <c r="BK246" s="230"/>
      <c r="BL246" s="230"/>
      <c r="BM246" s="230"/>
      <c r="BN246" s="230"/>
      <c r="BO246" s="230"/>
      <c r="BP246" s="230"/>
      <c r="BQ246" s="230"/>
      <c r="BR246" s="231"/>
      <c r="BS246" s="68"/>
      <c r="BT246" s="69"/>
    </row>
    <row r="247" spans="1:72" ht="13.5">
      <c r="A247" s="66"/>
      <c r="B247" s="228"/>
      <c r="C247" s="228"/>
      <c r="D247" s="228"/>
      <c r="E247" s="228"/>
      <c r="F247" s="228"/>
      <c r="G247" s="228"/>
      <c r="H247" s="228"/>
      <c r="I247" s="228"/>
      <c r="J247" s="228"/>
      <c r="K247" s="228"/>
      <c r="L247" s="228"/>
      <c r="M247" s="228"/>
      <c r="N247" s="228"/>
      <c r="O247" s="228"/>
      <c r="P247" s="85"/>
      <c r="Q247" s="232"/>
      <c r="R247" s="233"/>
      <c r="S247" s="233"/>
      <c r="T247" s="233"/>
      <c r="U247" s="233"/>
      <c r="V247" s="233"/>
      <c r="W247" s="233"/>
      <c r="X247" s="233"/>
      <c r="Y247" s="233"/>
      <c r="Z247" s="233"/>
      <c r="AA247" s="233"/>
      <c r="AB247" s="233"/>
      <c r="AC247" s="233"/>
      <c r="AD247" s="233"/>
      <c r="AE247" s="233"/>
      <c r="AF247" s="233"/>
      <c r="AG247" s="233"/>
      <c r="AH247" s="233"/>
      <c r="AI247" s="233"/>
      <c r="AJ247" s="233"/>
      <c r="AK247" s="233"/>
      <c r="AL247" s="233"/>
      <c r="AM247" s="233"/>
      <c r="AN247" s="233"/>
      <c r="AO247" s="233"/>
      <c r="AP247" s="233"/>
      <c r="AQ247" s="233"/>
      <c r="AR247" s="233"/>
      <c r="AS247" s="233"/>
      <c r="AT247" s="233"/>
      <c r="AU247" s="233"/>
      <c r="AV247" s="233"/>
      <c r="AW247" s="233"/>
      <c r="AX247" s="233"/>
      <c r="AY247" s="233"/>
      <c r="AZ247" s="233"/>
      <c r="BA247" s="233"/>
      <c r="BB247" s="233"/>
      <c r="BC247" s="233"/>
      <c r="BD247" s="233"/>
      <c r="BE247" s="233"/>
      <c r="BF247" s="233"/>
      <c r="BG247" s="233"/>
      <c r="BH247" s="233"/>
      <c r="BI247" s="233"/>
      <c r="BJ247" s="233"/>
      <c r="BK247" s="233"/>
      <c r="BL247" s="233"/>
      <c r="BM247" s="233"/>
      <c r="BN247" s="233"/>
      <c r="BO247" s="233"/>
      <c r="BP247" s="233"/>
      <c r="BQ247" s="233"/>
      <c r="BR247" s="234"/>
      <c r="BS247" s="68"/>
      <c r="BT247" s="69"/>
    </row>
    <row r="248" spans="1:72" ht="3.75" customHeight="1">
      <c r="A248" s="66"/>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c r="AP248" s="68"/>
      <c r="AQ248" s="68"/>
      <c r="AR248" s="68"/>
      <c r="AS248" s="68"/>
      <c r="AT248" s="68"/>
      <c r="AU248" s="68"/>
      <c r="AV248" s="68"/>
      <c r="AW248" s="68"/>
      <c r="AX248" s="68"/>
      <c r="AY248" s="68"/>
      <c r="AZ248" s="68"/>
      <c r="BA248" s="68"/>
      <c r="BB248" s="68"/>
      <c r="BC248" s="68"/>
      <c r="BD248" s="68"/>
      <c r="BE248" s="68"/>
      <c r="BF248" s="68"/>
      <c r="BG248" s="68"/>
      <c r="BH248" s="68"/>
      <c r="BI248" s="68"/>
      <c r="BJ248" s="68"/>
      <c r="BK248" s="68"/>
      <c r="BL248" s="68"/>
      <c r="BM248" s="68"/>
      <c r="BN248" s="68"/>
      <c r="BO248" s="68"/>
      <c r="BP248" s="68"/>
      <c r="BQ248" s="68"/>
      <c r="BR248" s="68"/>
      <c r="BS248" s="68"/>
      <c r="BT248" s="69"/>
    </row>
    <row r="249" spans="1:72" ht="13.5">
      <c r="A249" s="66"/>
      <c r="B249" s="228" t="str">
        <f>IF(H239="学術論文","雑誌名､巻号､ページ又は"&amp;CHAR(10)&amp;"会議名､開催場所等:",IF(H239="著書","出版社:",IF(H239="産業財産権","産業財産権の種類､番号:","雑誌名､出版社又は"&amp;CHAR(10)&amp;"会議名､開催場所等:")))</f>
        <v>雑誌名､出版社又は
会議名､開催場所等:</v>
      </c>
      <c r="C249" s="228"/>
      <c r="D249" s="228"/>
      <c r="E249" s="228"/>
      <c r="F249" s="228"/>
      <c r="G249" s="228"/>
      <c r="H249" s="228"/>
      <c r="I249" s="228"/>
      <c r="J249" s="228"/>
      <c r="K249" s="228"/>
      <c r="L249" s="228"/>
      <c r="M249" s="228"/>
      <c r="N249" s="228"/>
      <c r="O249" s="228"/>
      <c r="P249" s="68"/>
      <c r="Q249" s="229"/>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230"/>
      <c r="AY249" s="230"/>
      <c r="AZ249" s="230"/>
      <c r="BA249" s="230"/>
      <c r="BB249" s="230"/>
      <c r="BC249" s="230"/>
      <c r="BD249" s="230"/>
      <c r="BE249" s="230"/>
      <c r="BF249" s="230"/>
      <c r="BG249" s="230"/>
      <c r="BH249" s="230"/>
      <c r="BI249" s="230"/>
      <c r="BJ249" s="230"/>
      <c r="BK249" s="230"/>
      <c r="BL249" s="230"/>
      <c r="BM249" s="230"/>
      <c r="BN249" s="230"/>
      <c r="BO249" s="230"/>
      <c r="BP249" s="230"/>
      <c r="BQ249" s="230"/>
      <c r="BR249" s="231"/>
      <c r="BS249" s="68"/>
      <c r="BT249" s="69"/>
    </row>
    <row r="250" spans="1:72" ht="13.5">
      <c r="A250" s="66"/>
      <c r="B250" s="228"/>
      <c r="C250" s="228"/>
      <c r="D250" s="228"/>
      <c r="E250" s="228"/>
      <c r="F250" s="228"/>
      <c r="G250" s="228"/>
      <c r="H250" s="228"/>
      <c r="I250" s="228"/>
      <c r="J250" s="228"/>
      <c r="K250" s="228"/>
      <c r="L250" s="228"/>
      <c r="M250" s="228"/>
      <c r="N250" s="228"/>
      <c r="O250" s="228"/>
      <c r="P250" s="68"/>
      <c r="Q250" s="232"/>
      <c r="R250" s="233"/>
      <c r="S250" s="233"/>
      <c r="T250" s="233"/>
      <c r="U250" s="233"/>
      <c r="V250" s="233"/>
      <c r="W250" s="233"/>
      <c r="X250" s="233"/>
      <c r="Y250" s="233"/>
      <c r="Z250" s="233"/>
      <c r="AA250" s="233"/>
      <c r="AB250" s="233"/>
      <c r="AC250" s="233"/>
      <c r="AD250" s="233"/>
      <c r="AE250" s="233"/>
      <c r="AF250" s="233"/>
      <c r="AG250" s="233"/>
      <c r="AH250" s="233"/>
      <c r="AI250" s="233"/>
      <c r="AJ250" s="233"/>
      <c r="AK250" s="233"/>
      <c r="AL250" s="233"/>
      <c r="AM250" s="233"/>
      <c r="AN250" s="233"/>
      <c r="AO250" s="233"/>
      <c r="AP250" s="233"/>
      <c r="AQ250" s="233"/>
      <c r="AR250" s="233"/>
      <c r="AS250" s="233"/>
      <c r="AT250" s="233"/>
      <c r="AU250" s="233"/>
      <c r="AV250" s="233"/>
      <c r="AW250" s="233"/>
      <c r="AX250" s="233"/>
      <c r="AY250" s="233"/>
      <c r="AZ250" s="233"/>
      <c r="BA250" s="233"/>
      <c r="BB250" s="233"/>
      <c r="BC250" s="233"/>
      <c r="BD250" s="233"/>
      <c r="BE250" s="233"/>
      <c r="BF250" s="233"/>
      <c r="BG250" s="233"/>
      <c r="BH250" s="233"/>
      <c r="BI250" s="233"/>
      <c r="BJ250" s="233"/>
      <c r="BK250" s="233"/>
      <c r="BL250" s="233"/>
      <c r="BM250" s="233"/>
      <c r="BN250" s="233"/>
      <c r="BO250" s="233"/>
      <c r="BP250" s="233"/>
      <c r="BQ250" s="233"/>
      <c r="BR250" s="234"/>
      <c r="BS250" s="68"/>
      <c r="BT250" s="69"/>
    </row>
    <row r="251" spans="1:72" ht="3.75" customHeight="1">
      <c r="A251" s="66"/>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c r="AP251" s="68"/>
      <c r="AQ251" s="68"/>
      <c r="AR251" s="68"/>
      <c r="AS251" s="68"/>
      <c r="AT251" s="68"/>
      <c r="AU251" s="68"/>
      <c r="AV251" s="68"/>
      <c r="AW251" s="68"/>
      <c r="AX251" s="68"/>
      <c r="AY251" s="68"/>
      <c r="AZ251" s="68"/>
      <c r="BA251" s="68"/>
      <c r="BB251" s="68"/>
      <c r="BC251" s="68"/>
      <c r="BD251" s="68"/>
      <c r="BE251" s="68"/>
      <c r="BF251" s="68"/>
      <c r="BG251" s="68"/>
      <c r="BH251" s="68"/>
      <c r="BI251" s="68"/>
      <c r="BJ251" s="68"/>
      <c r="BK251" s="68"/>
      <c r="BL251" s="68"/>
      <c r="BM251" s="68"/>
      <c r="BN251" s="68"/>
      <c r="BO251" s="68"/>
      <c r="BP251" s="68"/>
      <c r="BQ251" s="68"/>
      <c r="BR251" s="68"/>
      <c r="BS251" s="68"/>
      <c r="BT251" s="69"/>
    </row>
    <row r="252" spans="1:72" ht="13.5">
      <c r="A252" s="66"/>
      <c r="B252" s="298" t="str">
        <f>IF(H239="学術論文","発行年又は会議開催年:",IF(H239="著書","発行年:",IF(H239="産業財産権","取得年:","発行年､開催年又は取得年:")))</f>
        <v>発行年､開催年又は取得年:</v>
      </c>
      <c r="C252" s="298"/>
      <c r="D252" s="298"/>
      <c r="E252" s="298"/>
      <c r="F252" s="298"/>
      <c r="G252" s="298"/>
      <c r="H252" s="298"/>
      <c r="I252" s="298"/>
      <c r="J252" s="298"/>
      <c r="K252" s="298"/>
      <c r="L252" s="298"/>
      <c r="M252" s="298"/>
      <c r="N252" s="298"/>
      <c r="O252" s="298"/>
      <c r="P252" s="68"/>
      <c r="Q252" s="290"/>
      <c r="R252" s="291"/>
      <c r="S252" s="291"/>
      <c r="T252" s="291"/>
      <c r="U252" s="292"/>
      <c r="V252" s="70"/>
      <c r="W252" s="70" t="s">
        <v>795</v>
      </c>
      <c r="X252" s="68"/>
      <c r="Y252" s="68"/>
      <c r="Z252" s="68"/>
      <c r="AA252" s="68"/>
      <c r="AB252" s="68"/>
      <c r="AC252" s="68"/>
      <c r="AD252" s="68"/>
      <c r="AE252" s="68"/>
      <c r="AF252" s="68"/>
      <c r="AG252" s="68"/>
      <c r="AH252" s="68"/>
      <c r="AI252" s="68"/>
      <c r="AJ252" s="68"/>
      <c r="AK252" s="68"/>
      <c r="AL252" s="68"/>
      <c r="AM252" s="68"/>
      <c r="AN252" s="68"/>
      <c r="AO252" s="68"/>
      <c r="AP252" s="68"/>
      <c r="AQ252" s="68"/>
      <c r="AR252" s="68"/>
      <c r="AS252" s="68"/>
      <c r="AT252" s="68"/>
      <c r="AU252" s="68"/>
      <c r="AV252" s="68"/>
      <c r="AW252" s="68"/>
      <c r="AX252" s="68"/>
      <c r="AY252" s="68"/>
      <c r="AZ252" s="68"/>
      <c r="BA252" s="68"/>
      <c r="BB252" s="68"/>
      <c r="BC252" s="68"/>
      <c r="BD252" s="68"/>
      <c r="BE252" s="68"/>
      <c r="BF252" s="68"/>
      <c r="BG252" s="68"/>
      <c r="BH252" s="68"/>
      <c r="BI252" s="68"/>
      <c r="BJ252" s="68"/>
      <c r="BK252" s="68"/>
      <c r="BL252" s="68"/>
      <c r="BM252" s="68"/>
      <c r="BN252" s="68"/>
      <c r="BO252" s="68"/>
      <c r="BP252" s="68"/>
      <c r="BQ252" s="68"/>
      <c r="BR252" s="68"/>
      <c r="BS252" s="68"/>
      <c r="BT252" s="69"/>
    </row>
    <row r="253" spans="1:72" ht="3.75" customHeight="1">
      <c r="A253" s="66"/>
      <c r="B253" s="68"/>
      <c r="C253" s="68"/>
      <c r="D253" s="68"/>
      <c r="E253" s="68"/>
      <c r="F253" s="68"/>
      <c r="G253" s="68"/>
      <c r="H253" s="75"/>
      <c r="I253" s="75"/>
      <c r="J253" s="75"/>
      <c r="K253" s="75"/>
      <c r="L253" s="75"/>
      <c r="M253" s="75"/>
      <c r="N253" s="75"/>
      <c r="O253" s="75"/>
      <c r="P253" s="75"/>
      <c r="Q253" s="75"/>
      <c r="R253" s="75"/>
      <c r="S253" s="75"/>
      <c r="T253" s="75"/>
      <c r="U253" s="75"/>
      <c r="V253" s="75"/>
      <c r="W253" s="75"/>
      <c r="X253" s="75"/>
      <c r="Y253" s="75"/>
      <c r="Z253" s="75"/>
      <c r="AA253" s="75"/>
      <c r="AB253" s="75"/>
      <c r="AC253" s="75"/>
      <c r="AD253" s="75"/>
      <c r="AE253" s="75"/>
      <c r="AF253" s="75"/>
      <c r="AG253" s="75"/>
      <c r="AH253" s="75"/>
      <c r="AI253" s="75"/>
      <c r="AJ253" s="75"/>
      <c r="AK253" s="75"/>
      <c r="AL253" s="75"/>
      <c r="AM253" s="75"/>
      <c r="AN253" s="75"/>
      <c r="AO253" s="75"/>
      <c r="AP253" s="75"/>
      <c r="AQ253" s="75"/>
      <c r="AR253" s="75"/>
      <c r="AS253" s="75"/>
      <c r="AT253" s="75"/>
      <c r="AU253" s="75"/>
      <c r="AV253" s="75"/>
      <c r="AW253" s="75"/>
      <c r="AX253" s="75"/>
      <c r="AY253" s="75"/>
      <c r="AZ253" s="75"/>
      <c r="BA253" s="75"/>
      <c r="BB253" s="75"/>
      <c r="BC253" s="75"/>
      <c r="BD253" s="75"/>
      <c r="BE253" s="75"/>
      <c r="BF253" s="75"/>
      <c r="BG253" s="75"/>
      <c r="BH253" s="75"/>
      <c r="BI253" s="75"/>
      <c r="BJ253" s="75"/>
      <c r="BK253" s="75"/>
      <c r="BL253" s="75"/>
      <c r="BM253" s="75"/>
      <c r="BN253" s="75"/>
      <c r="BO253" s="75"/>
      <c r="BP253" s="75"/>
      <c r="BQ253" s="68"/>
      <c r="BR253" s="68"/>
      <c r="BS253" s="68"/>
      <c r="BT253" s="69"/>
    </row>
    <row r="254" spans="1:72" ht="8.25" customHeight="1">
      <c r="A254" s="66"/>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c r="AP254" s="68"/>
      <c r="AQ254" s="68"/>
      <c r="AR254" s="68"/>
      <c r="AS254" s="68"/>
      <c r="AT254" s="68"/>
      <c r="AU254" s="68"/>
      <c r="AV254" s="68"/>
      <c r="AW254" s="68"/>
      <c r="AX254" s="68"/>
      <c r="AY254" s="68"/>
      <c r="AZ254" s="68"/>
      <c r="BA254" s="68"/>
      <c r="BB254" s="68"/>
      <c r="BC254" s="68"/>
      <c r="BD254" s="68"/>
      <c r="BE254" s="68"/>
      <c r="BF254" s="68"/>
      <c r="BG254" s="68"/>
      <c r="BH254" s="68"/>
      <c r="BI254" s="68"/>
      <c r="BJ254" s="68"/>
      <c r="BK254" s="68"/>
      <c r="BL254" s="68"/>
      <c r="BM254" s="68"/>
      <c r="BN254" s="68"/>
      <c r="BO254" s="68"/>
      <c r="BP254" s="68"/>
      <c r="BQ254" s="68"/>
      <c r="BR254" s="68"/>
      <c r="BS254" s="68"/>
      <c r="BT254" s="69"/>
    </row>
    <row r="255" spans="1:72" ht="13.5">
      <c r="A255" s="66"/>
      <c r="B255" s="261" t="s">
        <v>624</v>
      </c>
      <c r="C255" s="261"/>
      <c r="D255" s="261"/>
      <c r="E255" s="261"/>
      <c r="F255" s="261"/>
      <c r="G255" s="265"/>
      <c r="H255" s="266"/>
      <c r="I255" s="267"/>
      <c r="J255" s="267"/>
      <c r="K255" s="267"/>
      <c r="L255" s="267"/>
      <c r="M255" s="267"/>
      <c r="N255" s="267"/>
      <c r="O255" s="268"/>
      <c r="P255" s="68"/>
      <c r="Q255" s="68"/>
      <c r="R255" s="68"/>
      <c r="S255" s="70" t="s">
        <v>724</v>
      </c>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c r="AP255" s="68"/>
      <c r="AQ255" s="68"/>
      <c r="AR255" s="68"/>
      <c r="AS255" s="68"/>
      <c r="AT255" s="68"/>
      <c r="AU255" s="68"/>
      <c r="AV255" s="68"/>
      <c r="AW255" s="68"/>
      <c r="AX255" s="68"/>
      <c r="AY255" s="68"/>
      <c r="AZ255" s="68"/>
      <c r="BA255" s="68"/>
      <c r="BB255" s="68"/>
      <c r="BC255" s="68"/>
      <c r="BD255" s="68"/>
      <c r="BE255" s="68"/>
      <c r="BF255" s="68"/>
      <c r="BG255" s="68"/>
      <c r="BH255" s="68"/>
      <c r="BI255" s="68"/>
      <c r="BJ255" s="68"/>
      <c r="BK255" s="68"/>
      <c r="BL255" s="68"/>
      <c r="BM255" s="68"/>
      <c r="BN255" s="68"/>
      <c r="BO255" s="68"/>
      <c r="BP255" s="68"/>
      <c r="BQ255" s="68"/>
      <c r="BR255" s="68"/>
      <c r="BS255" s="68"/>
      <c r="BT255" s="69"/>
    </row>
    <row r="256" spans="1:72" ht="3.75" customHeight="1">
      <c r="A256" s="66"/>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c r="AP256" s="68"/>
      <c r="AQ256" s="68"/>
      <c r="AR256" s="68"/>
      <c r="AS256" s="68"/>
      <c r="AT256" s="68"/>
      <c r="AU256" s="68"/>
      <c r="AV256" s="68"/>
      <c r="AW256" s="68"/>
      <c r="AX256" s="68"/>
      <c r="AY256" s="68"/>
      <c r="AZ256" s="68"/>
      <c r="BA256" s="68"/>
      <c r="BB256" s="68"/>
      <c r="BC256" s="68"/>
      <c r="BD256" s="68"/>
      <c r="BE256" s="68"/>
      <c r="BF256" s="68"/>
      <c r="BG256" s="68"/>
      <c r="BH256" s="68"/>
      <c r="BI256" s="68"/>
      <c r="BJ256" s="68"/>
      <c r="BK256" s="68"/>
      <c r="BL256" s="68"/>
      <c r="BM256" s="68"/>
      <c r="BN256" s="68"/>
      <c r="BO256" s="68"/>
      <c r="BP256" s="68"/>
      <c r="BQ256" s="68"/>
      <c r="BR256" s="68"/>
      <c r="BS256" s="68"/>
      <c r="BT256" s="69"/>
    </row>
    <row r="257" spans="1:72" ht="10.5" customHeight="1">
      <c r="A257" s="66"/>
      <c r="B257" s="68"/>
      <c r="C257" s="139" t="s">
        <v>641</v>
      </c>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c r="AP257" s="68"/>
      <c r="AQ257" s="68"/>
      <c r="AR257" s="68"/>
      <c r="AS257" s="68"/>
      <c r="AT257" s="68"/>
      <c r="AU257" s="68"/>
      <c r="AV257" s="68"/>
      <c r="AW257" s="68"/>
      <c r="AX257" s="68"/>
      <c r="AY257" s="68"/>
      <c r="AZ257" s="68"/>
      <c r="BA257" s="68"/>
      <c r="BB257" s="68"/>
      <c r="BC257" s="68"/>
      <c r="BD257" s="68"/>
      <c r="BE257" s="68"/>
      <c r="BF257" s="68"/>
      <c r="BG257" s="68"/>
      <c r="BH257" s="68"/>
      <c r="BI257" s="68"/>
      <c r="BJ257" s="68"/>
      <c r="BK257" s="68"/>
      <c r="BL257" s="68"/>
      <c r="BM257" s="68"/>
      <c r="BN257" s="68"/>
      <c r="BO257" s="68"/>
      <c r="BP257" s="68"/>
      <c r="BQ257" s="68"/>
      <c r="BR257" s="68"/>
      <c r="BS257" s="68"/>
      <c r="BT257" s="69"/>
    </row>
    <row r="258" spans="1:72" ht="3.75" customHeight="1">
      <c r="A258" s="66"/>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68"/>
      <c r="BS258" s="68"/>
      <c r="BT258" s="69"/>
    </row>
    <row r="259" spans="1:72" ht="13.5">
      <c r="A259" s="66"/>
      <c r="B259" s="228" t="str">
        <f>IF(H255="学術論文","著者名:",IF(H255="著書","著者名:",IF(H255="産業財産権","発明者名:","著者名又は発明者名:")))</f>
        <v>著者名又は発明者名:</v>
      </c>
      <c r="C259" s="228"/>
      <c r="D259" s="228"/>
      <c r="E259" s="228"/>
      <c r="F259" s="228"/>
      <c r="G259" s="228"/>
      <c r="H259" s="228"/>
      <c r="I259" s="228"/>
      <c r="J259" s="228"/>
      <c r="K259" s="228"/>
      <c r="L259" s="228"/>
      <c r="M259" s="228"/>
      <c r="N259" s="228"/>
      <c r="O259" s="228"/>
      <c r="P259" s="85"/>
      <c r="Q259" s="229"/>
      <c r="R259" s="230"/>
      <c r="S259" s="230"/>
      <c r="T259" s="230"/>
      <c r="U259" s="230"/>
      <c r="V259" s="230"/>
      <c r="W259" s="230"/>
      <c r="X259" s="230"/>
      <c r="Y259" s="230"/>
      <c r="Z259" s="230"/>
      <c r="AA259" s="230"/>
      <c r="AB259" s="230"/>
      <c r="AC259" s="230"/>
      <c r="AD259" s="230"/>
      <c r="AE259" s="230"/>
      <c r="AF259" s="230"/>
      <c r="AG259" s="230"/>
      <c r="AH259" s="230"/>
      <c r="AI259" s="230"/>
      <c r="AJ259" s="230"/>
      <c r="AK259" s="230"/>
      <c r="AL259" s="230"/>
      <c r="AM259" s="230"/>
      <c r="AN259" s="230"/>
      <c r="AO259" s="230"/>
      <c r="AP259" s="230"/>
      <c r="AQ259" s="230"/>
      <c r="AR259" s="230"/>
      <c r="AS259" s="230"/>
      <c r="AT259" s="230"/>
      <c r="AU259" s="230"/>
      <c r="AV259" s="230"/>
      <c r="AW259" s="230"/>
      <c r="AX259" s="230"/>
      <c r="AY259" s="230"/>
      <c r="AZ259" s="230"/>
      <c r="BA259" s="230"/>
      <c r="BB259" s="230"/>
      <c r="BC259" s="230"/>
      <c r="BD259" s="230"/>
      <c r="BE259" s="230"/>
      <c r="BF259" s="230"/>
      <c r="BG259" s="230"/>
      <c r="BH259" s="230"/>
      <c r="BI259" s="230"/>
      <c r="BJ259" s="230"/>
      <c r="BK259" s="230"/>
      <c r="BL259" s="230"/>
      <c r="BM259" s="230"/>
      <c r="BN259" s="230"/>
      <c r="BO259" s="230"/>
      <c r="BP259" s="230"/>
      <c r="BQ259" s="230"/>
      <c r="BR259" s="231"/>
      <c r="BS259" s="68"/>
      <c r="BT259" s="69"/>
    </row>
    <row r="260" spans="1:72" ht="13.5">
      <c r="A260" s="66"/>
      <c r="B260" s="228"/>
      <c r="C260" s="228"/>
      <c r="D260" s="228"/>
      <c r="E260" s="228"/>
      <c r="F260" s="228"/>
      <c r="G260" s="228"/>
      <c r="H260" s="228"/>
      <c r="I260" s="228"/>
      <c r="J260" s="228"/>
      <c r="K260" s="228"/>
      <c r="L260" s="228"/>
      <c r="M260" s="228"/>
      <c r="N260" s="228"/>
      <c r="O260" s="228"/>
      <c r="P260" s="85"/>
      <c r="Q260" s="232"/>
      <c r="R260" s="233"/>
      <c r="S260" s="233"/>
      <c r="T260" s="233"/>
      <c r="U260" s="233"/>
      <c r="V260" s="233"/>
      <c r="W260" s="233"/>
      <c r="X260" s="233"/>
      <c r="Y260" s="233"/>
      <c r="Z260" s="233"/>
      <c r="AA260" s="233"/>
      <c r="AB260" s="233"/>
      <c r="AC260" s="233"/>
      <c r="AD260" s="233"/>
      <c r="AE260" s="233"/>
      <c r="AF260" s="233"/>
      <c r="AG260" s="233"/>
      <c r="AH260" s="233"/>
      <c r="AI260" s="233"/>
      <c r="AJ260" s="233"/>
      <c r="AK260" s="233"/>
      <c r="AL260" s="233"/>
      <c r="AM260" s="233"/>
      <c r="AN260" s="233"/>
      <c r="AO260" s="233"/>
      <c r="AP260" s="233"/>
      <c r="AQ260" s="233"/>
      <c r="AR260" s="233"/>
      <c r="AS260" s="233"/>
      <c r="AT260" s="233"/>
      <c r="AU260" s="233"/>
      <c r="AV260" s="233"/>
      <c r="AW260" s="233"/>
      <c r="AX260" s="233"/>
      <c r="AY260" s="233"/>
      <c r="AZ260" s="233"/>
      <c r="BA260" s="233"/>
      <c r="BB260" s="233"/>
      <c r="BC260" s="233"/>
      <c r="BD260" s="233"/>
      <c r="BE260" s="233"/>
      <c r="BF260" s="233"/>
      <c r="BG260" s="233"/>
      <c r="BH260" s="233"/>
      <c r="BI260" s="233"/>
      <c r="BJ260" s="233"/>
      <c r="BK260" s="233"/>
      <c r="BL260" s="233"/>
      <c r="BM260" s="233"/>
      <c r="BN260" s="233"/>
      <c r="BO260" s="233"/>
      <c r="BP260" s="233"/>
      <c r="BQ260" s="233"/>
      <c r="BR260" s="234"/>
      <c r="BS260" s="68"/>
      <c r="BT260" s="69"/>
    </row>
    <row r="261" spans="1:72" ht="3.75" customHeight="1">
      <c r="A261" s="66"/>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c r="AP261" s="68"/>
      <c r="AQ261" s="68"/>
      <c r="AR261" s="68"/>
      <c r="AS261" s="68"/>
      <c r="AT261" s="68"/>
      <c r="AU261" s="68"/>
      <c r="AV261" s="68"/>
      <c r="AW261" s="68"/>
      <c r="AX261" s="68"/>
      <c r="AY261" s="68"/>
      <c r="AZ261" s="68"/>
      <c r="BA261" s="68"/>
      <c r="BB261" s="68"/>
      <c r="BC261" s="68"/>
      <c r="BD261" s="68"/>
      <c r="BE261" s="68"/>
      <c r="BF261" s="68"/>
      <c r="BG261" s="68"/>
      <c r="BH261" s="68"/>
      <c r="BI261" s="68"/>
      <c r="BJ261" s="68"/>
      <c r="BK261" s="68"/>
      <c r="BL261" s="68"/>
      <c r="BM261" s="68"/>
      <c r="BN261" s="68"/>
      <c r="BO261" s="68"/>
      <c r="BP261" s="68"/>
      <c r="BQ261" s="68"/>
      <c r="BR261" s="68"/>
      <c r="BS261" s="68"/>
      <c r="BT261" s="69"/>
    </row>
    <row r="262" spans="1:72" ht="13.5">
      <c r="A262" s="66"/>
      <c r="B262" s="228" t="str">
        <f>IF(H255="学術論文","論文標題:",IF(H255="著書","書名:",IF(H255="産業財産権","産業財産権の名称:","標題､書名又は"&amp;CHAR(10)&amp;"産業財産権の名称:")))</f>
        <v>標題､書名又は
産業財産権の名称:</v>
      </c>
      <c r="C262" s="228"/>
      <c r="D262" s="228"/>
      <c r="E262" s="228"/>
      <c r="F262" s="228"/>
      <c r="G262" s="228"/>
      <c r="H262" s="228"/>
      <c r="I262" s="228"/>
      <c r="J262" s="228"/>
      <c r="K262" s="228"/>
      <c r="L262" s="228"/>
      <c r="M262" s="228"/>
      <c r="N262" s="228"/>
      <c r="O262" s="228"/>
      <c r="P262" s="85"/>
      <c r="Q262" s="229"/>
      <c r="R262" s="230"/>
      <c r="S262" s="230"/>
      <c r="T262" s="230"/>
      <c r="U262" s="230"/>
      <c r="V262" s="230"/>
      <c r="W262" s="230"/>
      <c r="X262" s="230"/>
      <c r="Y262" s="230"/>
      <c r="Z262" s="230"/>
      <c r="AA262" s="230"/>
      <c r="AB262" s="230"/>
      <c r="AC262" s="230"/>
      <c r="AD262" s="230"/>
      <c r="AE262" s="230"/>
      <c r="AF262" s="230"/>
      <c r="AG262" s="230"/>
      <c r="AH262" s="230"/>
      <c r="AI262" s="230"/>
      <c r="AJ262" s="230"/>
      <c r="AK262" s="230"/>
      <c r="AL262" s="230"/>
      <c r="AM262" s="230"/>
      <c r="AN262" s="230"/>
      <c r="AO262" s="230"/>
      <c r="AP262" s="230"/>
      <c r="AQ262" s="230"/>
      <c r="AR262" s="230"/>
      <c r="AS262" s="230"/>
      <c r="AT262" s="230"/>
      <c r="AU262" s="230"/>
      <c r="AV262" s="230"/>
      <c r="AW262" s="230"/>
      <c r="AX262" s="230"/>
      <c r="AY262" s="230"/>
      <c r="AZ262" s="230"/>
      <c r="BA262" s="230"/>
      <c r="BB262" s="230"/>
      <c r="BC262" s="230"/>
      <c r="BD262" s="230"/>
      <c r="BE262" s="230"/>
      <c r="BF262" s="230"/>
      <c r="BG262" s="230"/>
      <c r="BH262" s="230"/>
      <c r="BI262" s="230"/>
      <c r="BJ262" s="230"/>
      <c r="BK262" s="230"/>
      <c r="BL262" s="230"/>
      <c r="BM262" s="230"/>
      <c r="BN262" s="230"/>
      <c r="BO262" s="230"/>
      <c r="BP262" s="230"/>
      <c r="BQ262" s="230"/>
      <c r="BR262" s="231"/>
      <c r="BS262" s="68"/>
      <c r="BT262" s="69"/>
    </row>
    <row r="263" spans="1:72" ht="13.5">
      <c r="A263" s="66"/>
      <c r="B263" s="228"/>
      <c r="C263" s="228"/>
      <c r="D263" s="228"/>
      <c r="E263" s="228"/>
      <c r="F263" s="228"/>
      <c r="G263" s="228"/>
      <c r="H263" s="228"/>
      <c r="I263" s="228"/>
      <c r="J263" s="228"/>
      <c r="K263" s="228"/>
      <c r="L263" s="228"/>
      <c r="M263" s="228"/>
      <c r="N263" s="228"/>
      <c r="O263" s="228"/>
      <c r="P263" s="85"/>
      <c r="Q263" s="232"/>
      <c r="R263" s="233"/>
      <c r="S263" s="233"/>
      <c r="T263" s="233"/>
      <c r="U263" s="233"/>
      <c r="V263" s="233"/>
      <c r="W263" s="233"/>
      <c r="X263" s="233"/>
      <c r="Y263" s="233"/>
      <c r="Z263" s="233"/>
      <c r="AA263" s="233"/>
      <c r="AB263" s="233"/>
      <c r="AC263" s="233"/>
      <c r="AD263" s="233"/>
      <c r="AE263" s="233"/>
      <c r="AF263" s="233"/>
      <c r="AG263" s="233"/>
      <c r="AH263" s="233"/>
      <c r="AI263" s="233"/>
      <c r="AJ263" s="233"/>
      <c r="AK263" s="233"/>
      <c r="AL263" s="233"/>
      <c r="AM263" s="233"/>
      <c r="AN263" s="233"/>
      <c r="AO263" s="233"/>
      <c r="AP263" s="233"/>
      <c r="AQ263" s="233"/>
      <c r="AR263" s="233"/>
      <c r="AS263" s="233"/>
      <c r="AT263" s="233"/>
      <c r="AU263" s="233"/>
      <c r="AV263" s="233"/>
      <c r="AW263" s="233"/>
      <c r="AX263" s="233"/>
      <c r="AY263" s="233"/>
      <c r="AZ263" s="233"/>
      <c r="BA263" s="233"/>
      <c r="BB263" s="233"/>
      <c r="BC263" s="233"/>
      <c r="BD263" s="233"/>
      <c r="BE263" s="233"/>
      <c r="BF263" s="233"/>
      <c r="BG263" s="233"/>
      <c r="BH263" s="233"/>
      <c r="BI263" s="233"/>
      <c r="BJ263" s="233"/>
      <c r="BK263" s="233"/>
      <c r="BL263" s="233"/>
      <c r="BM263" s="233"/>
      <c r="BN263" s="233"/>
      <c r="BO263" s="233"/>
      <c r="BP263" s="233"/>
      <c r="BQ263" s="233"/>
      <c r="BR263" s="234"/>
      <c r="BS263" s="68"/>
      <c r="BT263" s="69"/>
    </row>
    <row r="264" spans="1:72" ht="3.75" customHeight="1">
      <c r="A264" s="66"/>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c r="AP264" s="68"/>
      <c r="AQ264" s="68"/>
      <c r="AR264" s="68"/>
      <c r="AS264" s="68"/>
      <c r="AT264" s="68"/>
      <c r="AU264" s="68"/>
      <c r="AV264" s="68"/>
      <c r="AW264" s="68"/>
      <c r="AX264" s="68"/>
      <c r="AY264" s="68"/>
      <c r="AZ264" s="68"/>
      <c r="BA264" s="68"/>
      <c r="BB264" s="68"/>
      <c r="BC264" s="68"/>
      <c r="BD264" s="68"/>
      <c r="BE264" s="68"/>
      <c r="BF264" s="68"/>
      <c r="BG264" s="68"/>
      <c r="BH264" s="68"/>
      <c r="BI264" s="68"/>
      <c r="BJ264" s="68"/>
      <c r="BK264" s="68"/>
      <c r="BL264" s="68"/>
      <c r="BM264" s="68"/>
      <c r="BN264" s="68"/>
      <c r="BO264" s="68"/>
      <c r="BP264" s="68"/>
      <c r="BQ264" s="68"/>
      <c r="BR264" s="68"/>
      <c r="BS264" s="68"/>
      <c r="BT264" s="69"/>
    </row>
    <row r="265" spans="1:72" ht="13.5">
      <c r="A265" s="66"/>
      <c r="B265" s="228" t="str">
        <f>IF(H255="学術論文","雑誌名､巻号､ページ又は"&amp;CHAR(10)&amp;"会議名､開催場所等:",IF(H255="著書","出版社:",IF(H255="産業財産権","産業財産権の種類､番号:","雑誌名､出版社又は"&amp;CHAR(10)&amp;"会議名､開催場所等:")))</f>
        <v>雑誌名､出版社又は
会議名､開催場所等:</v>
      </c>
      <c r="C265" s="228"/>
      <c r="D265" s="228"/>
      <c r="E265" s="228"/>
      <c r="F265" s="228"/>
      <c r="G265" s="228"/>
      <c r="H265" s="228"/>
      <c r="I265" s="228"/>
      <c r="J265" s="228"/>
      <c r="K265" s="228"/>
      <c r="L265" s="228"/>
      <c r="M265" s="228"/>
      <c r="N265" s="228"/>
      <c r="O265" s="228"/>
      <c r="P265" s="68"/>
      <c r="Q265" s="229"/>
      <c r="R265" s="230"/>
      <c r="S265" s="230"/>
      <c r="T265" s="230"/>
      <c r="U265" s="230"/>
      <c r="V265" s="230"/>
      <c r="W265" s="230"/>
      <c r="X265" s="230"/>
      <c r="Y265" s="230"/>
      <c r="Z265" s="230"/>
      <c r="AA265" s="230"/>
      <c r="AB265" s="230"/>
      <c r="AC265" s="230"/>
      <c r="AD265" s="230"/>
      <c r="AE265" s="230"/>
      <c r="AF265" s="230"/>
      <c r="AG265" s="230"/>
      <c r="AH265" s="230"/>
      <c r="AI265" s="230"/>
      <c r="AJ265" s="230"/>
      <c r="AK265" s="230"/>
      <c r="AL265" s="230"/>
      <c r="AM265" s="230"/>
      <c r="AN265" s="230"/>
      <c r="AO265" s="230"/>
      <c r="AP265" s="230"/>
      <c r="AQ265" s="230"/>
      <c r="AR265" s="230"/>
      <c r="AS265" s="230"/>
      <c r="AT265" s="230"/>
      <c r="AU265" s="230"/>
      <c r="AV265" s="230"/>
      <c r="AW265" s="230"/>
      <c r="AX265" s="230"/>
      <c r="AY265" s="230"/>
      <c r="AZ265" s="230"/>
      <c r="BA265" s="230"/>
      <c r="BB265" s="230"/>
      <c r="BC265" s="230"/>
      <c r="BD265" s="230"/>
      <c r="BE265" s="230"/>
      <c r="BF265" s="230"/>
      <c r="BG265" s="230"/>
      <c r="BH265" s="230"/>
      <c r="BI265" s="230"/>
      <c r="BJ265" s="230"/>
      <c r="BK265" s="230"/>
      <c r="BL265" s="230"/>
      <c r="BM265" s="230"/>
      <c r="BN265" s="230"/>
      <c r="BO265" s="230"/>
      <c r="BP265" s="230"/>
      <c r="BQ265" s="230"/>
      <c r="BR265" s="231"/>
      <c r="BS265" s="68"/>
      <c r="BT265" s="69"/>
    </row>
    <row r="266" spans="1:72" ht="13.5">
      <c r="A266" s="66"/>
      <c r="B266" s="228"/>
      <c r="C266" s="228"/>
      <c r="D266" s="228"/>
      <c r="E266" s="228"/>
      <c r="F266" s="228"/>
      <c r="G266" s="228"/>
      <c r="H266" s="228"/>
      <c r="I266" s="228"/>
      <c r="J266" s="228"/>
      <c r="K266" s="228"/>
      <c r="L266" s="228"/>
      <c r="M266" s="228"/>
      <c r="N266" s="228"/>
      <c r="O266" s="228"/>
      <c r="P266" s="68"/>
      <c r="Q266" s="232"/>
      <c r="R266" s="233"/>
      <c r="S266" s="233"/>
      <c r="T266" s="233"/>
      <c r="U266" s="233"/>
      <c r="V266" s="233"/>
      <c r="W266" s="233"/>
      <c r="X266" s="233"/>
      <c r="Y266" s="233"/>
      <c r="Z266" s="233"/>
      <c r="AA266" s="233"/>
      <c r="AB266" s="233"/>
      <c r="AC266" s="233"/>
      <c r="AD266" s="233"/>
      <c r="AE266" s="233"/>
      <c r="AF266" s="233"/>
      <c r="AG266" s="233"/>
      <c r="AH266" s="233"/>
      <c r="AI266" s="233"/>
      <c r="AJ266" s="233"/>
      <c r="AK266" s="233"/>
      <c r="AL266" s="233"/>
      <c r="AM266" s="233"/>
      <c r="AN266" s="233"/>
      <c r="AO266" s="233"/>
      <c r="AP266" s="233"/>
      <c r="AQ266" s="233"/>
      <c r="AR266" s="233"/>
      <c r="AS266" s="233"/>
      <c r="AT266" s="233"/>
      <c r="AU266" s="233"/>
      <c r="AV266" s="233"/>
      <c r="AW266" s="233"/>
      <c r="AX266" s="233"/>
      <c r="AY266" s="233"/>
      <c r="AZ266" s="233"/>
      <c r="BA266" s="233"/>
      <c r="BB266" s="233"/>
      <c r="BC266" s="233"/>
      <c r="BD266" s="233"/>
      <c r="BE266" s="233"/>
      <c r="BF266" s="233"/>
      <c r="BG266" s="233"/>
      <c r="BH266" s="233"/>
      <c r="BI266" s="233"/>
      <c r="BJ266" s="233"/>
      <c r="BK266" s="233"/>
      <c r="BL266" s="233"/>
      <c r="BM266" s="233"/>
      <c r="BN266" s="233"/>
      <c r="BO266" s="233"/>
      <c r="BP266" s="233"/>
      <c r="BQ266" s="233"/>
      <c r="BR266" s="234"/>
      <c r="BS266" s="68"/>
      <c r="BT266" s="69"/>
    </row>
    <row r="267" spans="1:72" ht="3.75" customHeight="1">
      <c r="A267" s="66"/>
      <c r="B267" s="68"/>
      <c r="C267" s="68"/>
      <c r="D267" s="68"/>
      <c r="E267" s="68"/>
      <c r="F267" s="68"/>
      <c r="G267" s="68"/>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c r="AE267" s="68"/>
      <c r="AF267" s="68"/>
      <c r="AG267" s="68"/>
      <c r="AH267" s="68"/>
      <c r="AI267" s="68"/>
      <c r="AJ267" s="68"/>
      <c r="AK267" s="68"/>
      <c r="AL267" s="68"/>
      <c r="AM267" s="68"/>
      <c r="AN267" s="68"/>
      <c r="AO267" s="68"/>
      <c r="AP267" s="68"/>
      <c r="AQ267" s="68"/>
      <c r="AR267" s="68"/>
      <c r="AS267" s="68"/>
      <c r="AT267" s="68"/>
      <c r="AU267" s="68"/>
      <c r="AV267" s="68"/>
      <c r="AW267" s="68"/>
      <c r="AX267" s="68"/>
      <c r="AY267" s="68"/>
      <c r="AZ267" s="68"/>
      <c r="BA267" s="68"/>
      <c r="BB267" s="68"/>
      <c r="BC267" s="68"/>
      <c r="BD267" s="68"/>
      <c r="BE267" s="68"/>
      <c r="BF267" s="68"/>
      <c r="BG267" s="68"/>
      <c r="BH267" s="68"/>
      <c r="BI267" s="68"/>
      <c r="BJ267" s="68"/>
      <c r="BK267" s="68"/>
      <c r="BL267" s="68"/>
      <c r="BM267" s="68"/>
      <c r="BN267" s="68"/>
      <c r="BO267" s="68"/>
      <c r="BP267" s="68"/>
      <c r="BQ267" s="68"/>
      <c r="BR267" s="68"/>
      <c r="BS267" s="68"/>
      <c r="BT267" s="69"/>
    </row>
    <row r="268" spans="1:72" ht="13.5">
      <c r="A268" s="66"/>
      <c r="B268" s="298" t="str">
        <f>IF(H255="学術論文","発行年又は会議開催年:",IF(H255="著書","発行年:",IF(H255="産業財産権","取得年:","発行年､開催年又は取得年:")))</f>
        <v>発行年､開催年又は取得年:</v>
      </c>
      <c r="C268" s="298"/>
      <c r="D268" s="298"/>
      <c r="E268" s="298"/>
      <c r="F268" s="298"/>
      <c r="G268" s="298"/>
      <c r="H268" s="298"/>
      <c r="I268" s="298"/>
      <c r="J268" s="298"/>
      <c r="K268" s="298"/>
      <c r="L268" s="298"/>
      <c r="M268" s="298"/>
      <c r="N268" s="298"/>
      <c r="O268" s="298"/>
      <c r="P268" s="68"/>
      <c r="Q268" s="290"/>
      <c r="R268" s="291"/>
      <c r="S268" s="291"/>
      <c r="T268" s="291"/>
      <c r="U268" s="292"/>
      <c r="V268" s="70"/>
      <c r="W268" s="70" t="s">
        <v>795</v>
      </c>
      <c r="X268" s="68"/>
      <c r="Y268" s="68"/>
      <c r="Z268" s="68"/>
      <c r="AA268" s="68"/>
      <c r="AB268" s="68"/>
      <c r="AC268" s="68"/>
      <c r="AD268" s="68"/>
      <c r="AE268" s="68"/>
      <c r="AF268" s="68"/>
      <c r="AG268" s="68"/>
      <c r="AH268" s="68"/>
      <c r="AI268" s="68"/>
      <c r="AJ268" s="68"/>
      <c r="AK268" s="68"/>
      <c r="AL268" s="68"/>
      <c r="AM268" s="68"/>
      <c r="AN268" s="68"/>
      <c r="AO268" s="68"/>
      <c r="AP268" s="68"/>
      <c r="AQ268" s="68"/>
      <c r="AR268" s="68"/>
      <c r="AS268" s="68"/>
      <c r="AT268" s="68"/>
      <c r="AU268" s="68"/>
      <c r="AV268" s="68"/>
      <c r="AW268" s="68"/>
      <c r="AX268" s="68"/>
      <c r="AY268" s="68"/>
      <c r="AZ268" s="68"/>
      <c r="BA268" s="68"/>
      <c r="BB268" s="68"/>
      <c r="BC268" s="68"/>
      <c r="BD268" s="68"/>
      <c r="BE268" s="68"/>
      <c r="BF268" s="68"/>
      <c r="BG268" s="68"/>
      <c r="BH268" s="68"/>
      <c r="BI268" s="68"/>
      <c r="BJ268" s="68"/>
      <c r="BK268" s="68"/>
      <c r="BL268" s="68"/>
      <c r="BM268" s="68"/>
      <c r="BN268" s="68"/>
      <c r="BO268" s="68"/>
      <c r="BP268" s="68"/>
      <c r="BQ268" s="68"/>
      <c r="BR268" s="68"/>
      <c r="BS268" s="68"/>
      <c r="BT268" s="69"/>
    </row>
    <row r="269" spans="1:72" ht="8.25" customHeight="1">
      <c r="A269" s="66"/>
      <c r="B269" s="68"/>
      <c r="C269" s="68"/>
      <c r="D269" s="75"/>
      <c r="E269" s="75"/>
      <c r="F269" s="75"/>
      <c r="G269" s="75"/>
      <c r="H269" s="75"/>
      <c r="I269" s="75"/>
      <c r="J269" s="75"/>
      <c r="K269" s="75"/>
      <c r="L269" s="75"/>
      <c r="M269" s="75"/>
      <c r="N269" s="75"/>
      <c r="O269" s="75"/>
      <c r="P269" s="75"/>
      <c r="Q269" s="75"/>
      <c r="R269" s="75"/>
      <c r="S269" s="75"/>
      <c r="T269" s="75"/>
      <c r="U269" s="75"/>
      <c r="V269" s="75"/>
      <c r="W269" s="75"/>
      <c r="X269" s="75"/>
      <c r="Y269" s="75"/>
      <c r="Z269" s="75"/>
      <c r="AA269" s="75"/>
      <c r="AB269" s="75"/>
      <c r="AC269" s="75"/>
      <c r="AD269" s="75"/>
      <c r="AE269" s="75"/>
      <c r="AF269" s="75"/>
      <c r="AG269" s="75"/>
      <c r="AH269" s="75"/>
      <c r="AI269" s="75"/>
      <c r="AJ269" s="75"/>
      <c r="AK269" s="75"/>
      <c r="AL269" s="75"/>
      <c r="AM269" s="75"/>
      <c r="AN269" s="75"/>
      <c r="AO269" s="75"/>
      <c r="AP269" s="75"/>
      <c r="AQ269" s="75"/>
      <c r="AR269" s="75"/>
      <c r="AS269" s="75"/>
      <c r="AT269" s="75"/>
      <c r="AU269" s="75"/>
      <c r="AV269" s="75"/>
      <c r="AW269" s="75"/>
      <c r="AX269" s="75"/>
      <c r="AY269" s="75"/>
      <c r="AZ269" s="75"/>
      <c r="BA269" s="75"/>
      <c r="BB269" s="75"/>
      <c r="BC269" s="75"/>
      <c r="BD269" s="75"/>
      <c r="BE269" s="75"/>
      <c r="BF269" s="75"/>
      <c r="BG269" s="75"/>
      <c r="BH269" s="75"/>
      <c r="BI269" s="75"/>
      <c r="BJ269" s="75"/>
      <c r="BK269" s="75"/>
      <c r="BL269" s="75"/>
      <c r="BM269" s="75"/>
      <c r="BN269" s="75"/>
      <c r="BO269" s="75"/>
      <c r="BP269" s="75"/>
      <c r="BQ269" s="75"/>
      <c r="BR269" s="68"/>
      <c r="BS269" s="68"/>
      <c r="BT269" s="69"/>
    </row>
    <row r="270" spans="1:72" ht="8.25" customHeight="1">
      <c r="A270" s="66"/>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c r="AA270" s="68"/>
      <c r="AB270" s="68"/>
      <c r="AC270" s="68"/>
      <c r="AD270" s="68"/>
      <c r="AE270" s="68"/>
      <c r="AF270" s="68"/>
      <c r="AG270" s="68"/>
      <c r="AH270" s="68"/>
      <c r="AI270" s="68"/>
      <c r="AJ270" s="68"/>
      <c r="AK270" s="68"/>
      <c r="AL270" s="68"/>
      <c r="AM270" s="68"/>
      <c r="AN270" s="68"/>
      <c r="AO270" s="68"/>
      <c r="AP270" s="68"/>
      <c r="AQ270" s="68"/>
      <c r="AR270" s="68"/>
      <c r="AS270" s="68"/>
      <c r="AT270" s="68"/>
      <c r="AU270" s="68"/>
      <c r="AV270" s="68"/>
      <c r="AW270" s="68"/>
      <c r="AX270" s="68"/>
      <c r="AY270" s="68"/>
      <c r="AZ270" s="68"/>
      <c r="BA270" s="68"/>
      <c r="BB270" s="68"/>
      <c r="BC270" s="68"/>
      <c r="BD270" s="68"/>
      <c r="BE270" s="68"/>
      <c r="BF270" s="68"/>
      <c r="BG270" s="68"/>
      <c r="BH270" s="68"/>
      <c r="BI270" s="68"/>
      <c r="BJ270" s="68"/>
      <c r="BK270" s="68"/>
      <c r="BL270" s="68"/>
      <c r="BM270" s="68"/>
      <c r="BN270" s="68"/>
      <c r="BO270" s="68"/>
      <c r="BP270" s="68"/>
      <c r="BQ270" s="68"/>
      <c r="BR270" s="68"/>
      <c r="BS270" s="68"/>
      <c r="BT270" s="69"/>
    </row>
    <row r="271" spans="1:72" ht="13.5">
      <c r="A271" s="66"/>
      <c r="B271" s="68" t="s">
        <v>725</v>
      </c>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c r="AA271" s="68"/>
      <c r="AB271" s="68"/>
      <c r="AC271" s="68"/>
      <c r="AD271" s="68"/>
      <c r="AE271" s="68"/>
      <c r="AF271" s="68"/>
      <c r="AG271" s="68"/>
      <c r="AH271" s="68"/>
      <c r="AI271" s="68"/>
      <c r="AJ271" s="68"/>
      <c r="AK271" s="68"/>
      <c r="AL271" s="68"/>
      <c r="AM271" s="68"/>
      <c r="AN271" s="68"/>
      <c r="AO271" s="68"/>
      <c r="AP271" s="68"/>
      <c r="AQ271" s="68"/>
      <c r="AR271" s="68"/>
      <c r="AS271" s="68"/>
      <c r="AT271" s="68"/>
      <c r="AU271" s="68"/>
      <c r="AV271" s="68"/>
      <c r="AW271" s="68"/>
      <c r="AX271" s="68"/>
      <c r="AY271" s="68"/>
      <c r="AZ271" s="68"/>
      <c r="BA271" s="68"/>
      <c r="BB271" s="68"/>
      <c r="BC271" s="68"/>
      <c r="BD271" s="68"/>
      <c r="BE271" s="68"/>
      <c r="BF271" s="68"/>
      <c r="BG271" s="68"/>
      <c r="BH271" s="68"/>
      <c r="BI271" s="68"/>
      <c r="BJ271" s="68"/>
      <c r="BK271" s="68"/>
      <c r="BL271" s="68"/>
      <c r="BM271" s="68"/>
      <c r="BN271" s="68"/>
      <c r="BO271" s="68"/>
      <c r="BP271" s="68"/>
      <c r="BQ271" s="68"/>
      <c r="BR271" s="68"/>
      <c r="BS271" s="68"/>
      <c r="BT271" s="69"/>
    </row>
    <row r="272" spans="1:72" ht="8.25" customHeight="1">
      <c r="A272" s="66"/>
      <c r="B272" s="68"/>
      <c r="C272" s="68"/>
      <c r="D272" s="68"/>
      <c r="E272" s="68"/>
      <c r="F272" s="68"/>
      <c r="G272" s="68"/>
      <c r="H272" s="68"/>
      <c r="I272" s="68"/>
      <c r="J272" s="68"/>
      <c r="K272" s="68"/>
      <c r="L272" s="68"/>
      <c r="M272" s="68"/>
      <c r="N272" s="68"/>
      <c r="O272" s="68"/>
      <c r="P272" s="68"/>
      <c r="Q272" s="68"/>
      <c r="R272" s="68"/>
      <c r="S272" s="68"/>
      <c r="T272" s="68"/>
      <c r="U272" s="68"/>
      <c r="V272" s="68"/>
      <c r="W272" s="68"/>
      <c r="X272" s="68"/>
      <c r="Y272" s="68"/>
      <c r="Z272" s="68"/>
      <c r="AA272" s="68"/>
      <c r="AB272" s="68"/>
      <c r="AC272" s="68"/>
      <c r="AD272" s="68"/>
      <c r="AE272" s="68"/>
      <c r="AF272" s="68"/>
      <c r="AG272" s="68"/>
      <c r="AH272" s="68"/>
      <c r="AI272" s="68"/>
      <c r="AJ272" s="68"/>
      <c r="AK272" s="68"/>
      <c r="AL272" s="68"/>
      <c r="AM272" s="68"/>
      <c r="AN272" s="68"/>
      <c r="AO272" s="68"/>
      <c r="AP272" s="68"/>
      <c r="AQ272" s="68"/>
      <c r="AR272" s="68"/>
      <c r="AS272" s="68"/>
      <c r="AT272" s="68"/>
      <c r="AU272" s="68"/>
      <c r="AV272" s="68"/>
      <c r="AW272" s="68"/>
      <c r="AX272" s="68"/>
      <c r="AY272" s="68"/>
      <c r="AZ272" s="68"/>
      <c r="BA272" s="68"/>
      <c r="BB272" s="68"/>
      <c r="BC272" s="68"/>
      <c r="BD272" s="68"/>
      <c r="BE272" s="68"/>
      <c r="BF272" s="68"/>
      <c r="BG272" s="68"/>
      <c r="BH272" s="68"/>
      <c r="BI272" s="68"/>
      <c r="BJ272" s="68"/>
      <c r="BK272" s="68"/>
      <c r="BL272" s="68"/>
      <c r="BM272" s="68"/>
      <c r="BN272" s="68"/>
      <c r="BO272" s="68"/>
      <c r="BP272" s="68"/>
      <c r="BQ272" s="68"/>
      <c r="BR272" s="68"/>
      <c r="BS272" s="68"/>
      <c r="BT272" s="69"/>
    </row>
    <row r="273" spans="1:72" ht="13.5">
      <c r="A273" s="66"/>
      <c r="B273" s="68"/>
      <c r="C273" s="68"/>
      <c r="D273" s="68"/>
      <c r="E273" s="68"/>
      <c r="F273" s="68"/>
      <c r="G273" s="68"/>
      <c r="H273" s="68"/>
      <c r="I273" s="299" t="s">
        <v>466</v>
      </c>
      <c r="J273" s="299"/>
      <c r="K273" s="299"/>
      <c r="L273" s="299"/>
      <c r="M273" s="299"/>
      <c r="N273" s="68"/>
      <c r="O273" s="68"/>
      <c r="P273" s="73" t="s">
        <v>467</v>
      </c>
      <c r="Q273" s="68"/>
      <c r="R273" s="68"/>
      <c r="S273" s="68"/>
      <c r="T273" s="68"/>
      <c r="U273" s="68"/>
      <c r="V273" s="68"/>
      <c r="W273" s="68"/>
      <c r="X273" s="68"/>
      <c r="Y273" s="68"/>
      <c r="Z273" s="68"/>
      <c r="AA273" s="68"/>
      <c r="AB273" s="68"/>
      <c r="AC273" s="68"/>
      <c r="AD273" s="68"/>
      <c r="AE273" s="68"/>
      <c r="AF273" s="68"/>
      <c r="AG273" s="68"/>
      <c r="AH273" s="68"/>
      <c r="AI273" s="68"/>
      <c r="AJ273" s="68"/>
      <c r="AK273" s="68"/>
      <c r="AL273" s="68"/>
      <c r="AM273" s="68"/>
      <c r="AN273" s="68"/>
      <c r="AO273" s="68"/>
      <c r="AP273" s="68"/>
      <c r="AQ273" s="68"/>
      <c r="AR273" s="68"/>
      <c r="AS273" s="68"/>
      <c r="AT273" s="68"/>
      <c r="AU273" s="68"/>
      <c r="AV273" s="68"/>
      <c r="AW273" s="68"/>
      <c r="AX273" s="68"/>
      <c r="AY273" s="73" t="s">
        <v>468</v>
      </c>
      <c r="AZ273" s="68"/>
      <c r="BA273" s="68"/>
      <c r="BB273" s="68"/>
      <c r="BC273" s="68"/>
      <c r="BD273" s="68"/>
      <c r="BE273" s="68"/>
      <c r="BF273" s="68"/>
      <c r="BG273" s="68"/>
      <c r="BH273" s="68"/>
      <c r="BI273" s="68"/>
      <c r="BJ273" s="68"/>
      <c r="BK273" s="68"/>
      <c r="BL273" s="68"/>
      <c r="BM273" s="68"/>
      <c r="BN273" s="68"/>
      <c r="BO273" s="68"/>
      <c r="BP273" s="68"/>
      <c r="BQ273" s="68"/>
      <c r="BR273" s="68"/>
      <c r="BS273" s="68"/>
      <c r="BT273" s="69"/>
    </row>
    <row r="274" spans="1:72" ht="13.5">
      <c r="A274" s="66"/>
      <c r="B274" s="261" t="s">
        <v>469</v>
      </c>
      <c r="C274" s="261"/>
      <c r="D274" s="261"/>
      <c r="E274" s="261"/>
      <c r="F274" s="261"/>
      <c r="G274" s="261"/>
      <c r="H274" s="261"/>
      <c r="I274" s="290"/>
      <c r="J274" s="291"/>
      <c r="K274" s="291"/>
      <c r="L274" s="291"/>
      <c r="M274" s="292"/>
      <c r="N274" s="73"/>
      <c r="O274" s="266"/>
      <c r="P274" s="267"/>
      <c r="Q274" s="267"/>
      <c r="R274" s="267"/>
      <c r="S274" s="267"/>
      <c r="T274" s="267"/>
      <c r="U274" s="267"/>
      <c r="V274" s="267"/>
      <c r="W274" s="267"/>
      <c r="X274" s="267"/>
      <c r="Y274" s="267"/>
      <c r="Z274" s="267"/>
      <c r="AA274" s="267"/>
      <c r="AB274" s="267"/>
      <c r="AC274" s="267"/>
      <c r="AD274" s="267"/>
      <c r="AE274" s="267"/>
      <c r="AF274" s="267"/>
      <c r="AG274" s="267"/>
      <c r="AH274" s="267"/>
      <c r="AI274" s="267"/>
      <c r="AJ274" s="267"/>
      <c r="AK274" s="267"/>
      <c r="AL274" s="267"/>
      <c r="AM274" s="267"/>
      <c r="AN274" s="267"/>
      <c r="AO274" s="267"/>
      <c r="AP274" s="267"/>
      <c r="AQ274" s="267"/>
      <c r="AR274" s="267"/>
      <c r="AS274" s="267"/>
      <c r="AT274" s="267"/>
      <c r="AU274" s="267"/>
      <c r="AV274" s="268"/>
      <c r="AW274" s="68"/>
      <c r="AX274" s="266"/>
      <c r="AY274" s="267"/>
      <c r="AZ274" s="267"/>
      <c r="BA274" s="267"/>
      <c r="BB274" s="267"/>
      <c r="BC274" s="267"/>
      <c r="BD274" s="267"/>
      <c r="BE274" s="267"/>
      <c r="BF274" s="267"/>
      <c r="BG274" s="267"/>
      <c r="BH274" s="267"/>
      <c r="BI274" s="267"/>
      <c r="BJ274" s="267"/>
      <c r="BK274" s="267"/>
      <c r="BL274" s="267"/>
      <c r="BM274" s="267"/>
      <c r="BN274" s="267"/>
      <c r="BO274" s="267"/>
      <c r="BP274" s="267"/>
      <c r="BQ274" s="267"/>
      <c r="BR274" s="268"/>
      <c r="BS274" s="68"/>
      <c r="BT274" s="69"/>
    </row>
    <row r="275" spans="1:72" ht="3.75" customHeight="1">
      <c r="A275" s="66"/>
      <c r="B275" s="68"/>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c r="AA275" s="68"/>
      <c r="AB275" s="68"/>
      <c r="AC275" s="68"/>
      <c r="AD275" s="68"/>
      <c r="AE275" s="68"/>
      <c r="AF275" s="68"/>
      <c r="AG275" s="68"/>
      <c r="AH275" s="68"/>
      <c r="AI275" s="68"/>
      <c r="AJ275" s="68"/>
      <c r="AK275" s="68"/>
      <c r="AL275" s="68"/>
      <c r="AM275" s="68"/>
      <c r="AN275" s="68"/>
      <c r="AO275" s="68"/>
      <c r="AP275" s="68"/>
      <c r="AQ275" s="68"/>
      <c r="AR275" s="68"/>
      <c r="AS275" s="68"/>
      <c r="AT275" s="68"/>
      <c r="AU275" s="68"/>
      <c r="AV275" s="68"/>
      <c r="AW275" s="68"/>
      <c r="AX275" s="68"/>
      <c r="AY275" s="68"/>
      <c r="AZ275" s="68"/>
      <c r="BA275" s="68"/>
      <c r="BB275" s="68"/>
      <c r="BC275" s="68"/>
      <c r="BD275" s="68"/>
      <c r="BE275" s="68"/>
      <c r="BF275" s="68"/>
      <c r="BG275" s="68"/>
      <c r="BH275" s="68"/>
      <c r="BI275" s="68"/>
      <c r="BJ275" s="68"/>
      <c r="BK275" s="68"/>
      <c r="BL275" s="68"/>
      <c r="BM275" s="68"/>
      <c r="BN275" s="68"/>
      <c r="BO275" s="68"/>
      <c r="BP275" s="68"/>
      <c r="BQ275" s="68"/>
      <c r="BR275" s="68"/>
      <c r="BS275" s="68"/>
      <c r="BT275" s="69"/>
    </row>
    <row r="276" spans="1:72" ht="13.5">
      <c r="A276" s="66"/>
      <c r="B276" s="261" t="s">
        <v>470</v>
      </c>
      <c r="C276" s="261"/>
      <c r="D276" s="261"/>
      <c r="E276" s="261"/>
      <c r="F276" s="261"/>
      <c r="G276" s="261"/>
      <c r="H276" s="261"/>
      <c r="I276" s="290"/>
      <c r="J276" s="291"/>
      <c r="K276" s="291"/>
      <c r="L276" s="291"/>
      <c r="M276" s="292"/>
      <c r="N276" s="73"/>
      <c r="O276" s="266"/>
      <c r="P276" s="267"/>
      <c r="Q276" s="267"/>
      <c r="R276" s="267"/>
      <c r="S276" s="267"/>
      <c r="T276" s="267"/>
      <c r="U276" s="267"/>
      <c r="V276" s="267"/>
      <c r="W276" s="267"/>
      <c r="X276" s="267"/>
      <c r="Y276" s="267"/>
      <c r="Z276" s="267"/>
      <c r="AA276" s="267"/>
      <c r="AB276" s="267"/>
      <c r="AC276" s="267"/>
      <c r="AD276" s="267"/>
      <c r="AE276" s="267"/>
      <c r="AF276" s="267"/>
      <c r="AG276" s="267"/>
      <c r="AH276" s="267"/>
      <c r="AI276" s="267"/>
      <c r="AJ276" s="267"/>
      <c r="AK276" s="267"/>
      <c r="AL276" s="267"/>
      <c r="AM276" s="267"/>
      <c r="AN276" s="267"/>
      <c r="AO276" s="267"/>
      <c r="AP276" s="267"/>
      <c r="AQ276" s="267"/>
      <c r="AR276" s="267"/>
      <c r="AS276" s="267"/>
      <c r="AT276" s="267"/>
      <c r="AU276" s="267"/>
      <c r="AV276" s="268"/>
      <c r="AW276" s="68"/>
      <c r="AX276" s="266"/>
      <c r="AY276" s="267"/>
      <c r="AZ276" s="267"/>
      <c r="BA276" s="267"/>
      <c r="BB276" s="267"/>
      <c r="BC276" s="267"/>
      <c r="BD276" s="267"/>
      <c r="BE276" s="267"/>
      <c r="BF276" s="267"/>
      <c r="BG276" s="267"/>
      <c r="BH276" s="267"/>
      <c r="BI276" s="267"/>
      <c r="BJ276" s="267"/>
      <c r="BK276" s="267"/>
      <c r="BL276" s="267"/>
      <c r="BM276" s="267"/>
      <c r="BN276" s="267"/>
      <c r="BO276" s="267"/>
      <c r="BP276" s="267"/>
      <c r="BQ276" s="267"/>
      <c r="BR276" s="268"/>
      <c r="BS276" s="68"/>
      <c r="BT276" s="69"/>
    </row>
    <row r="277" spans="1:72" ht="3.75" customHeight="1">
      <c r="A277" s="66"/>
      <c r="B277" s="68"/>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c r="AG277" s="68"/>
      <c r="AH277" s="68"/>
      <c r="AI277" s="68"/>
      <c r="AJ277" s="68"/>
      <c r="AK277" s="68"/>
      <c r="AL277" s="68"/>
      <c r="AM277" s="68"/>
      <c r="AN277" s="68"/>
      <c r="AO277" s="68"/>
      <c r="AP277" s="68"/>
      <c r="AQ277" s="68"/>
      <c r="AR277" s="68"/>
      <c r="AS277" s="68"/>
      <c r="AT277" s="68"/>
      <c r="AU277" s="68"/>
      <c r="AV277" s="68"/>
      <c r="AW277" s="68"/>
      <c r="AX277" s="68"/>
      <c r="AY277" s="68"/>
      <c r="AZ277" s="68"/>
      <c r="BA277" s="68"/>
      <c r="BB277" s="68"/>
      <c r="BC277" s="68"/>
      <c r="BD277" s="68"/>
      <c r="BE277" s="68"/>
      <c r="BF277" s="68"/>
      <c r="BG277" s="68"/>
      <c r="BH277" s="68"/>
      <c r="BI277" s="68"/>
      <c r="BJ277" s="68"/>
      <c r="BK277" s="68"/>
      <c r="BL277" s="68"/>
      <c r="BM277" s="68"/>
      <c r="BN277" s="68"/>
      <c r="BO277" s="68"/>
      <c r="BP277" s="68"/>
      <c r="BQ277" s="68"/>
      <c r="BR277" s="68"/>
      <c r="BS277" s="68"/>
      <c r="BT277" s="69"/>
    </row>
    <row r="278" spans="1:72" ht="13.5">
      <c r="A278" s="66"/>
      <c r="B278" s="261" t="s">
        <v>471</v>
      </c>
      <c r="C278" s="261"/>
      <c r="D278" s="261"/>
      <c r="E278" s="261"/>
      <c r="F278" s="261"/>
      <c r="G278" s="261"/>
      <c r="H278" s="261"/>
      <c r="I278" s="290"/>
      <c r="J278" s="291"/>
      <c r="K278" s="291"/>
      <c r="L278" s="291"/>
      <c r="M278" s="292"/>
      <c r="N278" s="73"/>
      <c r="O278" s="266"/>
      <c r="P278" s="267"/>
      <c r="Q278" s="267"/>
      <c r="R278" s="267"/>
      <c r="S278" s="267"/>
      <c r="T278" s="267"/>
      <c r="U278" s="267"/>
      <c r="V278" s="267"/>
      <c r="W278" s="267"/>
      <c r="X278" s="267"/>
      <c r="Y278" s="267"/>
      <c r="Z278" s="267"/>
      <c r="AA278" s="267"/>
      <c r="AB278" s="267"/>
      <c r="AC278" s="267"/>
      <c r="AD278" s="267"/>
      <c r="AE278" s="267"/>
      <c r="AF278" s="267"/>
      <c r="AG278" s="267"/>
      <c r="AH278" s="267"/>
      <c r="AI278" s="267"/>
      <c r="AJ278" s="267"/>
      <c r="AK278" s="267"/>
      <c r="AL278" s="267"/>
      <c r="AM278" s="267"/>
      <c r="AN278" s="267"/>
      <c r="AO278" s="267"/>
      <c r="AP278" s="267"/>
      <c r="AQ278" s="267"/>
      <c r="AR278" s="267"/>
      <c r="AS278" s="267"/>
      <c r="AT278" s="267"/>
      <c r="AU278" s="267"/>
      <c r="AV278" s="268"/>
      <c r="AW278" s="68"/>
      <c r="AX278" s="266"/>
      <c r="AY278" s="267"/>
      <c r="AZ278" s="267"/>
      <c r="BA278" s="267"/>
      <c r="BB278" s="267"/>
      <c r="BC278" s="267"/>
      <c r="BD278" s="267"/>
      <c r="BE278" s="267"/>
      <c r="BF278" s="267"/>
      <c r="BG278" s="267"/>
      <c r="BH278" s="267"/>
      <c r="BI278" s="267"/>
      <c r="BJ278" s="267"/>
      <c r="BK278" s="267"/>
      <c r="BL278" s="267"/>
      <c r="BM278" s="267"/>
      <c r="BN278" s="267"/>
      <c r="BO278" s="267"/>
      <c r="BP278" s="267"/>
      <c r="BQ278" s="267"/>
      <c r="BR278" s="268"/>
      <c r="BS278" s="68"/>
      <c r="BT278" s="69"/>
    </row>
    <row r="279" spans="1:72" ht="13.5">
      <c r="A279" s="66"/>
      <c r="B279" s="72"/>
      <c r="C279" s="72"/>
      <c r="D279" s="72"/>
      <c r="E279" s="72"/>
      <c r="F279" s="72"/>
      <c r="G279" s="72"/>
      <c r="H279" s="72"/>
      <c r="I279" s="73" t="s">
        <v>791</v>
      </c>
      <c r="J279" s="71"/>
      <c r="K279" s="71"/>
      <c r="L279" s="71"/>
      <c r="M279" s="71"/>
      <c r="N279" s="73"/>
      <c r="O279" s="68"/>
      <c r="P279" s="68"/>
      <c r="Q279" s="68"/>
      <c r="R279" s="68"/>
      <c r="S279" s="68"/>
      <c r="T279" s="68"/>
      <c r="U279" s="68"/>
      <c r="V279" s="68"/>
      <c r="W279" s="68"/>
      <c r="X279" s="68"/>
      <c r="Y279" s="68"/>
      <c r="Z279" s="68"/>
      <c r="AA279" s="68"/>
      <c r="AB279" s="68"/>
      <c r="AC279" s="68"/>
      <c r="AD279" s="68"/>
      <c r="AE279" s="68"/>
      <c r="AF279" s="68"/>
      <c r="AG279" s="68"/>
      <c r="AH279" s="68"/>
      <c r="AI279" s="68"/>
      <c r="AJ279" s="68"/>
      <c r="AK279" s="68"/>
      <c r="AL279" s="68"/>
      <c r="AM279" s="68"/>
      <c r="AN279" s="68"/>
      <c r="AO279" s="68"/>
      <c r="AP279" s="68"/>
      <c r="AQ279" s="68"/>
      <c r="AR279" s="68"/>
      <c r="AS279" s="68"/>
      <c r="AT279" s="68"/>
      <c r="AU279" s="68"/>
      <c r="AV279" s="68"/>
      <c r="AW279" s="68"/>
      <c r="AX279" s="68"/>
      <c r="AY279" s="68"/>
      <c r="AZ279" s="68"/>
      <c r="BA279" s="68"/>
      <c r="BB279" s="68"/>
      <c r="BC279" s="68"/>
      <c r="BD279" s="68"/>
      <c r="BE279" s="68"/>
      <c r="BF279" s="68"/>
      <c r="BG279" s="68"/>
      <c r="BH279" s="68"/>
      <c r="BI279" s="68"/>
      <c r="BJ279" s="68"/>
      <c r="BK279" s="68"/>
      <c r="BL279" s="68"/>
      <c r="BM279" s="68"/>
      <c r="BN279" s="68"/>
      <c r="BO279" s="68"/>
      <c r="BP279" s="68"/>
      <c r="BQ279" s="68"/>
      <c r="BR279" s="68"/>
      <c r="BS279" s="68"/>
      <c r="BT279" s="69"/>
    </row>
    <row r="280" spans="1:72" ht="14.25" thickBot="1">
      <c r="A280" s="88"/>
      <c r="B280" s="89"/>
      <c r="C280" s="89"/>
      <c r="D280" s="89"/>
      <c r="E280" s="89"/>
      <c r="F280" s="89"/>
      <c r="G280" s="89"/>
      <c r="H280" s="89"/>
      <c r="I280" s="89"/>
      <c r="J280" s="89"/>
      <c r="K280" s="89"/>
      <c r="L280" s="89"/>
      <c r="M280" s="89"/>
      <c r="N280" s="89"/>
      <c r="O280" s="89"/>
      <c r="P280" s="89"/>
      <c r="Q280" s="89"/>
      <c r="R280" s="89"/>
      <c r="S280" s="89"/>
      <c r="T280" s="89"/>
      <c r="U280" s="89"/>
      <c r="V280" s="89"/>
      <c r="W280" s="89"/>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89"/>
      <c r="AU280" s="89"/>
      <c r="AV280" s="89"/>
      <c r="AW280" s="89"/>
      <c r="AX280" s="89"/>
      <c r="AY280" s="89"/>
      <c r="AZ280" s="89"/>
      <c r="BA280" s="89"/>
      <c r="BB280" s="89"/>
      <c r="BC280" s="89"/>
      <c r="BD280" s="89"/>
      <c r="BE280" s="89"/>
      <c r="BF280" s="89"/>
      <c r="BG280" s="89"/>
      <c r="BH280" s="89"/>
      <c r="BI280" s="89"/>
      <c r="BJ280" s="89"/>
      <c r="BK280" s="89"/>
      <c r="BL280" s="89"/>
      <c r="BM280" s="89"/>
      <c r="BN280" s="89"/>
      <c r="BO280" s="89"/>
      <c r="BP280" s="89"/>
      <c r="BQ280" s="89"/>
      <c r="BR280" s="89"/>
      <c r="BS280" s="89"/>
      <c r="BT280" s="90"/>
    </row>
    <row r="281" ht="8.25" customHeight="1" thickBot="1"/>
    <row r="282" spans="1:72" ht="13.5">
      <c r="A282" s="38"/>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c r="AX282" s="39"/>
      <c r="AY282" s="39"/>
      <c r="AZ282" s="39"/>
      <c r="BA282" s="39"/>
      <c r="BB282" s="39"/>
      <c r="BC282" s="39"/>
      <c r="BD282" s="39"/>
      <c r="BE282" s="39"/>
      <c r="BF282" s="39"/>
      <c r="BG282" s="39"/>
      <c r="BH282" s="39"/>
      <c r="BI282" s="39"/>
      <c r="BJ282" s="39"/>
      <c r="BK282" s="39"/>
      <c r="BL282" s="39"/>
      <c r="BM282" s="39"/>
      <c r="BN282" s="39"/>
      <c r="BO282" s="39"/>
      <c r="BP282" s="39"/>
      <c r="BQ282" s="39"/>
      <c r="BR282" s="39"/>
      <c r="BS282" s="39"/>
      <c r="BT282" s="40"/>
    </row>
    <row r="283" spans="1:72" ht="24.75" customHeight="1">
      <c r="A283" s="300" t="s">
        <v>885</v>
      </c>
      <c r="B283" s="301"/>
      <c r="C283" s="301"/>
      <c r="D283" s="301"/>
      <c r="E283" s="301"/>
      <c r="F283" s="301"/>
      <c r="G283" s="301"/>
      <c r="H283" s="301"/>
      <c r="I283" s="301"/>
      <c r="J283" s="301"/>
      <c r="K283" s="301"/>
      <c r="L283" s="301"/>
      <c r="M283" s="301"/>
      <c r="N283" s="301"/>
      <c r="O283" s="301"/>
      <c r="P283" s="301"/>
      <c r="Q283" s="301"/>
      <c r="R283" s="301"/>
      <c r="S283" s="301"/>
      <c r="T283" s="301"/>
      <c r="U283" s="301"/>
      <c r="V283" s="301"/>
      <c r="W283" s="301"/>
      <c r="X283" s="301"/>
      <c r="Y283" s="301"/>
      <c r="Z283" s="301"/>
      <c r="AA283" s="301"/>
      <c r="AB283" s="301"/>
      <c r="AC283" s="301"/>
      <c r="AD283" s="301"/>
      <c r="AE283" s="301"/>
      <c r="AF283" s="301"/>
      <c r="AG283" s="301"/>
      <c r="AH283" s="301"/>
      <c r="AI283" s="301"/>
      <c r="AJ283" s="301"/>
      <c r="AK283" s="301"/>
      <c r="AL283" s="301"/>
      <c r="AM283" s="301"/>
      <c r="AN283" s="301"/>
      <c r="AO283" s="301"/>
      <c r="AP283" s="301"/>
      <c r="AQ283" s="301"/>
      <c r="AR283" s="301"/>
      <c r="AS283" s="301"/>
      <c r="AT283" s="301"/>
      <c r="AU283" s="301"/>
      <c r="AV283" s="301"/>
      <c r="AW283" s="301"/>
      <c r="AX283" s="301"/>
      <c r="AY283" s="301"/>
      <c r="AZ283" s="301"/>
      <c r="BA283" s="301"/>
      <c r="BB283" s="301"/>
      <c r="BC283" s="301"/>
      <c r="BD283" s="301"/>
      <c r="BE283" s="301"/>
      <c r="BF283" s="301"/>
      <c r="BG283" s="301"/>
      <c r="BH283" s="301"/>
      <c r="BI283" s="301"/>
      <c r="BJ283" s="301"/>
      <c r="BK283" s="301"/>
      <c r="BL283" s="301"/>
      <c r="BM283" s="301"/>
      <c r="BN283" s="301"/>
      <c r="BO283" s="301"/>
      <c r="BP283" s="301"/>
      <c r="BQ283" s="301"/>
      <c r="BR283" s="301"/>
      <c r="BS283" s="301"/>
      <c r="BT283" s="302"/>
    </row>
    <row r="284" spans="1:72" ht="12.75" customHeight="1">
      <c r="A284" s="205"/>
      <c r="B284" s="206"/>
      <c r="C284" s="206"/>
      <c r="D284" s="206"/>
      <c r="E284" s="206"/>
      <c r="F284" s="206"/>
      <c r="G284" s="206"/>
      <c r="H284" s="206"/>
      <c r="I284" s="206"/>
      <c r="J284" s="206"/>
      <c r="K284" s="206"/>
      <c r="L284" s="206"/>
      <c r="M284" s="206"/>
      <c r="N284" s="206"/>
      <c r="O284" s="206"/>
      <c r="P284" s="206"/>
      <c r="Q284" s="206"/>
      <c r="R284" s="206"/>
      <c r="S284" s="206"/>
      <c r="T284" s="206"/>
      <c r="U284" s="206"/>
      <c r="V284" s="206"/>
      <c r="W284" s="206"/>
      <c r="X284" s="206"/>
      <c r="Y284" s="206"/>
      <c r="Z284" s="206"/>
      <c r="AA284" s="206"/>
      <c r="AB284" s="206"/>
      <c r="AC284" s="206"/>
      <c r="AD284" s="206"/>
      <c r="AE284" s="206"/>
      <c r="AF284" s="206"/>
      <c r="AG284" s="206"/>
      <c r="AH284" s="206"/>
      <c r="AI284" s="206"/>
      <c r="AJ284" s="206"/>
      <c r="AK284" s="206"/>
      <c r="AL284" s="206"/>
      <c r="AM284" s="206"/>
      <c r="AN284" s="206"/>
      <c r="AO284" s="206"/>
      <c r="AP284" s="206"/>
      <c r="AQ284" s="206"/>
      <c r="AR284" s="206"/>
      <c r="AS284" s="206"/>
      <c r="AT284" s="206"/>
      <c r="AU284" s="206"/>
      <c r="AV284" s="206"/>
      <c r="AW284" s="206"/>
      <c r="AX284" s="206"/>
      <c r="AY284" s="206"/>
      <c r="AZ284" s="206"/>
      <c r="BA284" s="206"/>
      <c r="BB284" s="206"/>
      <c r="BC284" s="206"/>
      <c r="BD284" s="206"/>
      <c r="BE284" s="206"/>
      <c r="BF284" s="206"/>
      <c r="BG284" s="206"/>
      <c r="BH284" s="206"/>
      <c r="BI284" s="206"/>
      <c r="BJ284" s="206"/>
      <c r="BK284" s="206"/>
      <c r="BL284" s="206"/>
      <c r="BM284" s="206"/>
      <c r="BN284" s="206"/>
      <c r="BO284" s="206"/>
      <c r="BP284" s="206"/>
      <c r="BQ284" s="206"/>
      <c r="BR284" s="206"/>
      <c r="BS284" s="206"/>
      <c r="BT284" s="207"/>
    </row>
    <row r="285" spans="1:72" ht="24.75" customHeight="1">
      <c r="A285" s="303" t="s">
        <v>946</v>
      </c>
      <c r="B285" s="304"/>
      <c r="C285" s="304"/>
      <c r="D285" s="304"/>
      <c r="E285" s="304"/>
      <c r="F285" s="304"/>
      <c r="G285" s="304"/>
      <c r="H285" s="304"/>
      <c r="I285" s="304"/>
      <c r="J285" s="304"/>
      <c r="K285" s="304"/>
      <c r="L285" s="304"/>
      <c r="M285" s="304"/>
      <c r="N285" s="304"/>
      <c r="O285" s="304"/>
      <c r="P285" s="304"/>
      <c r="Q285" s="304"/>
      <c r="R285" s="304"/>
      <c r="S285" s="304"/>
      <c r="T285" s="304"/>
      <c r="U285" s="304"/>
      <c r="V285" s="304"/>
      <c r="W285" s="304"/>
      <c r="X285" s="304"/>
      <c r="Y285" s="304"/>
      <c r="Z285" s="304"/>
      <c r="AA285" s="304"/>
      <c r="AB285" s="304"/>
      <c r="AC285" s="304"/>
      <c r="AD285" s="304"/>
      <c r="AE285" s="304"/>
      <c r="AF285" s="304"/>
      <c r="AG285" s="304"/>
      <c r="AH285" s="304"/>
      <c r="AI285" s="304"/>
      <c r="AJ285" s="304"/>
      <c r="AK285" s="304"/>
      <c r="AL285" s="304"/>
      <c r="AM285" s="304"/>
      <c r="AN285" s="304"/>
      <c r="AO285" s="304"/>
      <c r="AP285" s="304"/>
      <c r="AQ285" s="304"/>
      <c r="AR285" s="304"/>
      <c r="AS285" s="304"/>
      <c r="AT285" s="304"/>
      <c r="AU285" s="304"/>
      <c r="AV285" s="304"/>
      <c r="AW285" s="304"/>
      <c r="AX285" s="304"/>
      <c r="AY285" s="304"/>
      <c r="AZ285" s="304"/>
      <c r="BA285" s="304"/>
      <c r="BB285" s="304"/>
      <c r="BC285" s="304"/>
      <c r="BD285" s="304"/>
      <c r="BE285" s="304"/>
      <c r="BF285" s="304"/>
      <c r="BG285" s="304"/>
      <c r="BH285" s="304"/>
      <c r="BI285" s="304"/>
      <c r="BJ285" s="304"/>
      <c r="BK285" s="304"/>
      <c r="BL285" s="304"/>
      <c r="BM285" s="304"/>
      <c r="BN285" s="304"/>
      <c r="BO285" s="304"/>
      <c r="BP285" s="304"/>
      <c r="BQ285" s="304"/>
      <c r="BR285" s="304"/>
      <c r="BS285" s="304"/>
      <c r="BT285" s="305"/>
    </row>
    <row r="286" spans="1:72" ht="7.5" customHeight="1">
      <c r="A286" s="208"/>
      <c r="B286" s="209"/>
      <c r="C286" s="209"/>
      <c r="D286" s="209"/>
      <c r="E286" s="209"/>
      <c r="F286" s="209"/>
      <c r="G286" s="209"/>
      <c r="H286" s="209"/>
      <c r="I286" s="209"/>
      <c r="J286" s="209"/>
      <c r="K286" s="209"/>
      <c r="L286" s="209"/>
      <c r="M286" s="209"/>
      <c r="N286" s="209"/>
      <c r="O286" s="209"/>
      <c r="P286" s="209"/>
      <c r="Q286" s="209"/>
      <c r="R286" s="209"/>
      <c r="S286" s="209"/>
      <c r="T286" s="209"/>
      <c r="U286" s="209"/>
      <c r="V286" s="209"/>
      <c r="W286" s="209"/>
      <c r="X286" s="209"/>
      <c r="Y286" s="209"/>
      <c r="Z286" s="209"/>
      <c r="AA286" s="209"/>
      <c r="AB286" s="209"/>
      <c r="AC286" s="209"/>
      <c r="AD286" s="209"/>
      <c r="AE286" s="209"/>
      <c r="AF286" s="209"/>
      <c r="AG286" s="209"/>
      <c r="AH286" s="209"/>
      <c r="AI286" s="209"/>
      <c r="AJ286" s="209"/>
      <c r="AK286" s="209"/>
      <c r="AL286" s="209"/>
      <c r="AM286" s="209"/>
      <c r="AN286" s="209"/>
      <c r="AO286" s="209"/>
      <c r="AP286" s="209"/>
      <c r="AQ286" s="209"/>
      <c r="AR286" s="209"/>
      <c r="AS286" s="209"/>
      <c r="AT286" s="209"/>
      <c r="AU286" s="209"/>
      <c r="AV286" s="209"/>
      <c r="AW286" s="209"/>
      <c r="AX286" s="209"/>
      <c r="AY286" s="209"/>
      <c r="AZ286" s="209"/>
      <c r="BA286" s="209"/>
      <c r="BB286" s="209"/>
      <c r="BC286" s="209"/>
      <c r="BD286" s="209"/>
      <c r="BE286" s="209"/>
      <c r="BF286" s="209"/>
      <c r="BG286" s="209"/>
      <c r="BH286" s="209"/>
      <c r="BI286" s="209"/>
      <c r="BJ286" s="209"/>
      <c r="BK286" s="209"/>
      <c r="BL286" s="209"/>
      <c r="BM286" s="209"/>
      <c r="BN286" s="209"/>
      <c r="BO286" s="209"/>
      <c r="BP286" s="209"/>
      <c r="BQ286" s="209"/>
      <c r="BR286" s="209"/>
      <c r="BS286" s="209"/>
      <c r="BT286" s="210"/>
    </row>
    <row r="287" spans="1:72" ht="16.5" customHeight="1">
      <c r="A287" s="148"/>
      <c r="B287" s="209"/>
      <c r="C287" s="146" t="s">
        <v>891</v>
      </c>
      <c r="D287" s="146"/>
      <c r="E287" s="146"/>
      <c r="F287" s="146"/>
      <c r="G287" s="146"/>
      <c r="H287" s="146"/>
      <c r="I287" s="146"/>
      <c r="J287" s="146"/>
      <c r="K287" s="146"/>
      <c r="L287" s="146"/>
      <c r="M287" s="146"/>
      <c r="N287" s="146"/>
      <c r="O287" s="146"/>
      <c r="P287" s="146"/>
      <c r="Q287" s="146"/>
      <c r="R287" s="146"/>
      <c r="S287" s="146"/>
      <c r="T287" s="146"/>
      <c r="U287" s="146"/>
      <c r="V287" s="146"/>
      <c r="W287" s="146"/>
      <c r="X287" s="146"/>
      <c r="Y287" s="146"/>
      <c r="Z287" s="146"/>
      <c r="AA287" s="146"/>
      <c r="AB287" s="146"/>
      <c r="AC287" s="146"/>
      <c r="AD287" s="146"/>
      <c r="AE287" s="146"/>
      <c r="AF287" s="146"/>
      <c r="AG287" s="146"/>
      <c r="AH287" s="146"/>
      <c r="AI287" s="146"/>
      <c r="AJ287" s="146"/>
      <c r="AK287" s="146"/>
      <c r="AL287" s="146"/>
      <c r="AM287" s="146"/>
      <c r="AN287" s="146"/>
      <c r="AO287" s="146"/>
      <c r="AP287" s="146"/>
      <c r="AQ287" s="209"/>
      <c r="AR287" s="146"/>
      <c r="AS287" s="146"/>
      <c r="AT287" s="146"/>
      <c r="AU287" s="146"/>
      <c r="AV287" s="146"/>
      <c r="AW287" s="146"/>
      <c r="AX287" s="146"/>
      <c r="AY287" s="146"/>
      <c r="AZ287" s="146" t="s">
        <v>911</v>
      </c>
      <c r="BA287" s="146"/>
      <c r="BB287" s="146"/>
      <c r="BC287" s="146"/>
      <c r="BD287" s="146" t="s">
        <v>935</v>
      </c>
      <c r="BE287" s="146"/>
      <c r="BF287" s="146"/>
      <c r="BG287" s="146"/>
      <c r="BH287" s="146"/>
      <c r="BI287" s="146"/>
      <c r="BJ287" s="146"/>
      <c r="BK287" s="146"/>
      <c r="BL287" s="146"/>
      <c r="BM287" s="146"/>
      <c r="BN287" s="146"/>
      <c r="BO287" s="146"/>
      <c r="BP287" s="146"/>
      <c r="BQ287" s="146"/>
      <c r="BR287" s="146"/>
      <c r="BS287" s="146"/>
      <c r="BT287" s="147"/>
    </row>
    <row r="288" spans="1:72" ht="7.5" customHeight="1">
      <c r="A288" s="148"/>
      <c r="B288" s="209"/>
      <c r="C288" s="146"/>
      <c r="D288" s="146"/>
      <c r="E288" s="146"/>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209"/>
      <c r="AR288" s="146"/>
      <c r="AS288" s="146"/>
      <c r="AT288" s="146"/>
      <c r="AU288" s="146"/>
      <c r="AV288" s="146"/>
      <c r="AW288" s="146"/>
      <c r="AX288" s="146"/>
      <c r="AY288" s="146"/>
      <c r="AZ288" s="146"/>
      <c r="BA288" s="146"/>
      <c r="BB288" s="146"/>
      <c r="BC288" s="146"/>
      <c r="BD288" s="146"/>
      <c r="BE288" s="146"/>
      <c r="BF288" s="146"/>
      <c r="BG288" s="146"/>
      <c r="BH288" s="146"/>
      <c r="BI288" s="146"/>
      <c r="BJ288" s="146"/>
      <c r="BK288" s="146"/>
      <c r="BL288" s="146"/>
      <c r="BM288" s="146"/>
      <c r="BN288" s="146"/>
      <c r="BO288" s="146"/>
      <c r="BP288" s="146"/>
      <c r="BQ288" s="146"/>
      <c r="BR288" s="146"/>
      <c r="BS288" s="146"/>
      <c r="BT288" s="147"/>
    </row>
    <row r="289" spans="1:72" ht="16.5" customHeight="1">
      <c r="A289" s="148"/>
      <c r="B289" s="209"/>
      <c r="C289" s="146" t="s">
        <v>879</v>
      </c>
      <c r="D289" s="146"/>
      <c r="E289" s="146"/>
      <c r="F289" s="146"/>
      <c r="G289" s="146"/>
      <c r="H289" s="146"/>
      <c r="I289" s="146"/>
      <c r="J289" s="146"/>
      <c r="K289" s="146"/>
      <c r="L289" s="146"/>
      <c r="M289" s="146"/>
      <c r="N289" s="146"/>
      <c r="O289" s="146"/>
      <c r="P289" s="146"/>
      <c r="Q289" s="146"/>
      <c r="R289" s="146"/>
      <c r="S289" s="146"/>
      <c r="T289" s="146"/>
      <c r="U289" s="146"/>
      <c r="V289" s="146"/>
      <c r="W289" s="146"/>
      <c r="X289" s="146"/>
      <c r="Y289" s="146"/>
      <c r="Z289" s="146"/>
      <c r="AA289" s="146"/>
      <c r="AB289" s="146"/>
      <c r="AC289" s="146"/>
      <c r="AD289" s="146"/>
      <c r="AE289" s="146"/>
      <c r="AF289" s="146"/>
      <c r="AG289" s="146"/>
      <c r="AH289" s="146"/>
      <c r="AI289" s="146"/>
      <c r="AJ289" s="146"/>
      <c r="AK289" s="146"/>
      <c r="AL289" s="146"/>
      <c r="AM289" s="146"/>
      <c r="AN289" s="146"/>
      <c r="AO289" s="146"/>
      <c r="AP289" s="146"/>
      <c r="AQ289" s="146"/>
      <c r="AR289" s="146"/>
      <c r="AS289" s="146"/>
      <c r="AT289" s="146"/>
      <c r="AU289" s="146"/>
      <c r="AV289" s="146"/>
      <c r="AW289" s="146"/>
      <c r="AX289" s="146"/>
      <c r="AY289" s="146"/>
      <c r="AZ289" s="146" t="s">
        <v>911</v>
      </c>
      <c r="BA289" s="146"/>
      <c r="BB289" s="146"/>
      <c r="BC289" s="146"/>
      <c r="BD289" s="146" t="s">
        <v>936</v>
      </c>
      <c r="BE289" s="146"/>
      <c r="BF289" s="146"/>
      <c r="BG289" s="146"/>
      <c r="BH289" s="146"/>
      <c r="BI289" s="146"/>
      <c r="BJ289" s="146"/>
      <c r="BK289" s="146"/>
      <c r="BL289" s="146"/>
      <c r="BM289" s="146"/>
      <c r="BN289" s="146"/>
      <c r="BO289" s="146"/>
      <c r="BP289" s="146"/>
      <c r="BQ289" s="146"/>
      <c r="BR289" s="146"/>
      <c r="BS289" s="146"/>
      <c r="BT289" s="147"/>
    </row>
    <row r="290" spans="1:72" ht="16.5" customHeight="1">
      <c r="A290" s="148"/>
      <c r="B290" s="146"/>
      <c r="C290" s="146"/>
      <c r="D290" s="146"/>
      <c r="E290" s="146"/>
      <c r="F290" s="146"/>
      <c r="G290" s="146"/>
      <c r="H290" s="146"/>
      <c r="I290" s="146"/>
      <c r="J290" s="146"/>
      <c r="K290" s="146"/>
      <c r="L290" s="146"/>
      <c r="M290" s="146"/>
      <c r="N290" s="146"/>
      <c r="O290" s="146"/>
      <c r="P290" s="146"/>
      <c r="Q290" s="146"/>
      <c r="R290" s="146"/>
      <c r="S290" s="146"/>
      <c r="T290" s="146"/>
      <c r="U290" s="146"/>
      <c r="V290" s="146"/>
      <c r="W290" s="146"/>
      <c r="X290" s="146"/>
      <c r="Y290" s="146"/>
      <c r="Z290" s="146"/>
      <c r="AA290" s="146"/>
      <c r="AB290" s="146"/>
      <c r="AC290" s="146"/>
      <c r="AD290" s="146"/>
      <c r="AE290" s="146"/>
      <c r="AF290" s="146"/>
      <c r="AG290" s="146"/>
      <c r="AH290" s="146"/>
      <c r="AI290" s="146"/>
      <c r="AJ290" s="146"/>
      <c r="AK290" s="146"/>
      <c r="AL290" s="146"/>
      <c r="AM290" s="146"/>
      <c r="AN290" s="146"/>
      <c r="AO290" s="146"/>
      <c r="AP290" s="146"/>
      <c r="AQ290" s="146"/>
      <c r="AR290" s="146"/>
      <c r="AS290" s="146"/>
      <c r="AT290" s="146"/>
      <c r="AU290" s="146"/>
      <c r="AV290" s="146"/>
      <c r="AW290" s="146"/>
      <c r="AX290" s="146"/>
      <c r="AY290" s="146"/>
      <c r="AZ290" s="146"/>
      <c r="BA290" s="146"/>
      <c r="BB290" s="146"/>
      <c r="BC290" s="146"/>
      <c r="BD290" s="146" t="s">
        <v>937</v>
      </c>
      <c r="BE290" s="146"/>
      <c r="BF290" s="146"/>
      <c r="BG290" s="146"/>
      <c r="BH290" s="146"/>
      <c r="BI290" s="146"/>
      <c r="BJ290" s="146"/>
      <c r="BK290" s="146"/>
      <c r="BL290" s="146"/>
      <c r="BM290" s="146"/>
      <c r="BN290" s="146"/>
      <c r="BO290" s="146"/>
      <c r="BP290" s="146"/>
      <c r="BQ290" s="146"/>
      <c r="BR290" s="146"/>
      <c r="BS290" s="146"/>
      <c r="BT290" s="147"/>
    </row>
    <row r="291" spans="1:72" ht="12.75" customHeight="1" thickBot="1">
      <c r="A291" s="42"/>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c r="AA291" s="43"/>
      <c r="AB291" s="43"/>
      <c r="AC291" s="43"/>
      <c r="AD291" s="43"/>
      <c r="AE291" s="43"/>
      <c r="AF291" s="43"/>
      <c r="AG291" s="43"/>
      <c r="AH291" s="43"/>
      <c r="AI291" s="43"/>
      <c r="AJ291" s="43"/>
      <c r="AK291" s="43"/>
      <c r="AL291" s="43"/>
      <c r="AM291" s="43"/>
      <c r="AN291" s="43"/>
      <c r="AO291" s="43"/>
      <c r="AP291" s="43"/>
      <c r="AQ291" s="43"/>
      <c r="AR291" s="43"/>
      <c r="AS291" s="43"/>
      <c r="AT291" s="43"/>
      <c r="AU291" s="43"/>
      <c r="AV291" s="43"/>
      <c r="AW291" s="43"/>
      <c r="AX291" s="43"/>
      <c r="AY291" s="43"/>
      <c r="AZ291" s="43"/>
      <c r="BA291" s="43"/>
      <c r="BB291" s="43"/>
      <c r="BC291" s="43"/>
      <c r="BD291" s="43"/>
      <c r="BE291" s="43"/>
      <c r="BF291" s="43"/>
      <c r="BG291" s="43"/>
      <c r="BH291" s="43"/>
      <c r="BI291" s="43"/>
      <c r="BJ291" s="43"/>
      <c r="BK291" s="43"/>
      <c r="BL291" s="43"/>
      <c r="BM291" s="43"/>
      <c r="BN291" s="43"/>
      <c r="BO291" s="43"/>
      <c r="BP291" s="43"/>
      <c r="BQ291" s="43"/>
      <c r="BR291" s="43"/>
      <c r="BS291" s="43"/>
      <c r="BT291" s="44"/>
    </row>
  </sheetData>
  <sheetProtection selectLockedCells="1"/>
  <mergeCells count="209">
    <mergeCell ref="A283:BT283"/>
    <mergeCell ref="A285:BT285"/>
    <mergeCell ref="AX274:BR274"/>
    <mergeCell ref="B276:H276"/>
    <mergeCell ref="I276:M276"/>
    <mergeCell ref="O276:AV276"/>
    <mergeCell ref="AX276:BR276"/>
    <mergeCell ref="B278:H278"/>
    <mergeCell ref="I278:M278"/>
    <mergeCell ref="O278:AV278"/>
    <mergeCell ref="AX278:BR278"/>
    <mergeCell ref="B268:O268"/>
    <mergeCell ref="Q268:U268"/>
    <mergeCell ref="I273:M273"/>
    <mergeCell ref="B274:H274"/>
    <mergeCell ref="I274:M274"/>
    <mergeCell ref="O274:AV274"/>
    <mergeCell ref="B259:O260"/>
    <mergeCell ref="Q259:BR260"/>
    <mergeCell ref="B262:O263"/>
    <mergeCell ref="Q262:BR263"/>
    <mergeCell ref="B265:O266"/>
    <mergeCell ref="Q265:BR266"/>
    <mergeCell ref="B249:O250"/>
    <mergeCell ref="Q249:BR250"/>
    <mergeCell ref="B252:O252"/>
    <mergeCell ref="Q252:U252"/>
    <mergeCell ref="B255:G255"/>
    <mergeCell ref="H255:O255"/>
    <mergeCell ref="B239:G239"/>
    <mergeCell ref="H239:O239"/>
    <mergeCell ref="B243:O244"/>
    <mergeCell ref="Q243:BR244"/>
    <mergeCell ref="B246:O247"/>
    <mergeCell ref="Q246:BR247"/>
    <mergeCell ref="B230:O231"/>
    <mergeCell ref="Q230:BR231"/>
    <mergeCell ref="B233:O234"/>
    <mergeCell ref="Q233:BR234"/>
    <mergeCell ref="B236:O236"/>
    <mergeCell ref="Q236:U236"/>
    <mergeCell ref="B220:O220"/>
    <mergeCell ref="Q220:U220"/>
    <mergeCell ref="B223:G223"/>
    <mergeCell ref="H223:O223"/>
    <mergeCell ref="B227:O228"/>
    <mergeCell ref="Q227:BR228"/>
    <mergeCell ref="B211:O212"/>
    <mergeCell ref="Q211:BR212"/>
    <mergeCell ref="B214:O215"/>
    <mergeCell ref="Q214:BR215"/>
    <mergeCell ref="B217:O218"/>
    <mergeCell ref="Q217:BR218"/>
    <mergeCell ref="B201:O202"/>
    <mergeCell ref="Q201:BR202"/>
    <mergeCell ref="B204:O204"/>
    <mergeCell ref="Q204:U204"/>
    <mergeCell ref="B207:G207"/>
    <mergeCell ref="H207:O207"/>
    <mergeCell ref="B191:G191"/>
    <mergeCell ref="H191:O191"/>
    <mergeCell ref="B195:O196"/>
    <mergeCell ref="Q195:BR196"/>
    <mergeCell ref="B198:O199"/>
    <mergeCell ref="Q198:BR199"/>
    <mergeCell ref="B182:L182"/>
    <mergeCell ref="M182:BR182"/>
    <mergeCell ref="B184:L184"/>
    <mergeCell ref="M184:BR184"/>
    <mergeCell ref="B186:L186"/>
    <mergeCell ref="M186:BR186"/>
    <mergeCell ref="B173:L173"/>
    <mergeCell ref="M173:BR173"/>
    <mergeCell ref="B175:L175"/>
    <mergeCell ref="M175:BR175"/>
    <mergeCell ref="B177:L177"/>
    <mergeCell ref="M177:BR177"/>
    <mergeCell ref="B161:I161"/>
    <mergeCell ref="J161:BR162"/>
    <mergeCell ref="B164:I164"/>
    <mergeCell ref="J164:BR165"/>
    <mergeCell ref="B167:I167"/>
    <mergeCell ref="J167:BR168"/>
    <mergeCell ref="B153:Q153"/>
    <mergeCell ref="S153:W153"/>
    <mergeCell ref="Y153:AV153"/>
    <mergeCell ref="AW153:BT153"/>
    <mergeCell ref="B155:Q155"/>
    <mergeCell ref="S155:W155"/>
    <mergeCell ref="Y155:AV155"/>
    <mergeCell ref="AW155:BT155"/>
    <mergeCell ref="B141:N141"/>
    <mergeCell ref="O141:BR141"/>
    <mergeCell ref="S150:W150"/>
    <mergeCell ref="Y150:AV150"/>
    <mergeCell ref="B151:Q151"/>
    <mergeCell ref="S151:W151"/>
    <mergeCell ref="Y151:AV151"/>
    <mergeCell ref="AW151:BT151"/>
    <mergeCell ref="C132:J132"/>
    <mergeCell ref="K132:O132"/>
    <mergeCell ref="Q132:R132"/>
    <mergeCell ref="T132:BR133"/>
    <mergeCell ref="C135:J135"/>
    <mergeCell ref="K135:O135"/>
    <mergeCell ref="Q135:R135"/>
    <mergeCell ref="T135:BR136"/>
    <mergeCell ref="C126:J126"/>
    <mergeCell ref="K126:O126"/>
    <mergeCell ref="Q126:R126"/>
    <mergeCell ref="T126:BR127"/>
    <mergeCell ref="C129:J129"/>
    <mergeCell ref="K129:O129"/>
    <mergeCell ref="Q129:R129"/>
    <mergeCell ref="T129:BR130"/>
    <mergeCell ref="C120:J120"/>
    <mergeCell ref="K120:O120"/>
    <mergeCell ref="Q120:R120"/>
    <mergeCell ref="T120:BR121"/>
    <mergeCell ref="C123:J123"/>
    <mergeCell ref="K123:O123"/>
    <mergeCell ref="Q123:R123"/>
    <mergeCell ref="T123:BR124"/>
    <mergeCell ref="K116:O116"/>
    <mergeCell ref="Q116:R116"/>
    <mergeCell ref="C117:J117"/>
    <mergeCell ref="K117:O117"/>
    <mergeCell ref="Q117:R117"/>
    <mergeCell ref="T117:BR118"/>
    <mergeCell ref="C105:J105"/>
    <mergeCell ref="K105:O105"/>
    <mergeCell ref="Q105:R105"/>
    <mergeCell ref="T105:BR106"/>
    <mergeCell ref="C108:J108"/>
    <mergeCell ref="K108:O108"/>
    <mergeCell ref="Q108:R108"/>
    <mergeCell ref="T108:BR109"/>
    <mergeCell ref="K101:O101"/>
    <mergeCell ref="Q101:R101"/>
    <mergeCell ref="C102:J102"/>
    <mergeCell ref="K102:O102"/>
    <mergeCell ref="Q102:R102"/>
    <mergeCell ref="T102:BR103"/>
    <mergeCell ref="B91:G91"/>
    <mergeCell ref="H91:AH91"/>
    <mergeCell ref="AL91:AQ91"/>
    <mergeCell ref="AR91:BR91"/>
    <mergeCell ref="C96:L96"/>
    <mergeCell ref="M96:U96"/>
    <mergeCell ref="AL87:AQ87"/>
    <mergeCell ref="AR87:BC87"/>
    <mergeCell ref="B89:G89"/>
    <mergeCell ref="H89:W89"/>
    <mergeCell ref="AL89:AQ89"/>
    <mergeCell ref="AR89:BG89"/>
    <mergeCell ref="H79:AH80"/>
    <mergeCell ref="AR79:BR80"/>
    <mergeCell ref="H82:AH83"/>
    <mergeCell ref="AR82:BR83"/>
    <mergeCell ref="B85:G85"/>
    <mergeCell ref="H85:W85"/>
    <mergeCell ref="AL85:AQ85"/>
    <mergeCell ref="AR85:BG85"/>
    <mergeCell ref="B73:G73"/>
    <mergeCell ref="H73:O73"/>
    <mergeCell ref="AL73:AQ73"/>
    <mergeCell ref="AR73:AY73"/>
    <mergeCell ref="B75:G75"/>
    <mergeCell ref="H75:O75"/>
    <mergeCell ref="AL75:AQ75"/>
    <mergeCell ref="AR75:AY75"/>
    <mergeCell ref="H63:R63"/>
    <mergeCell ref="B66:G66"/>
    <mergeCell ref="H66:BR66"/>
    <mergeCell ref="B68:K68"/>
    <mergeCell ref="L68:BR68"/>
    <mergeCell ref="AT71:BS71"/>
    <mergeCell ref="B54:G54"/>
    <mergeCell ref="H54:S54"/>
    <mergeCell ref="U54:AF54"/>
    <mergeCell ref="B56:G56"/>
    <mergeCell ref="H56:S56"/>
    <mergeCell ref="U56:AF56"/>
    <mergeCell ref="B51:G51"/>
    <mergeCell ref="H51:S51"/>
    <mergeCell ref="U51:AF51"/>
    <mergeCell ref="AO51:AU51"/>
    <mergeCell ref="AV51:BD51"/>
    <mergeCell ref="BI51:BJ51"/>
    <mergeCell ref="H28:BR37"/>
    <mergeCell ref="F43:L43"/>
    <mergeCell ref="F45:L45"/>
    <mergeCell ref="H48:S48"/>
    <mergeCell ref="U48:AF48"/>
    <mergeCell ref="B49:G49"/>
    <mergeCell ref="H49:S49"/>
    <mergeCell ref="U49:AF49"/>
    <mergeCell ref="AO49:AU49"/>
    <mergeCell ref="AV49:BB49"/>
    <mergeCell ref="A2:BT2"/>
    <mergeCell ref="F8:L8"/>
    <mergeCell ref="H15:S15"/>
    <mergeCell ref="H20:S20"/>
    <mergeCell ref="H24:N24"/>
    <mergeCell ref="BL26:BN26"/>
    <mergeCell ref="AM20:BR20"/>
    <mergeCell ref="AO21:BR24"/>
    <mergeCell ref="AM21:AN24"/>
    <mergeCell ref="F10:L10"/>
  </mergeCells>
  <dataValidations count="7">
    <dataValidation type="list" allowBlank="1" showInputMessage="1" showErrorMessage="1" sqref="H75:O75 AR75:AY75">
      <formula1>都道府県</formula1>
    </dataValidation>
    <dataValidation type="list" allowBlank="1" showInputMessage="1" showErrorMessage="1" sqref="M96:U96">
      <formula1>優先連絡先</formula1>
    </dataValidation>
    <dataValidation type="list" allowBlank="1" showInputMessage="1" showErrorMessage="1" sqref="H59:O60 H24:N24 H25:O25">
      <formula1>推薦区分</formula1>
    </dataValidation>
    <dataValidation type="list" allowBlank="1" showInputMessage="1" showErrorMessage="1" sqref="H63:R63">
      <formula1>日学現職区分</formula1>
    </dataValidation>
    <dataValidation type="list" allowBlank="1" showInputMessage="1" showErrorMessage="1" sqref="H20:S20">
      <formula1>分野別委員会</formula1>
    </dataValidation>
    <dataValidation type="list" allowBlank="1" showInputMessage="1" showErrorMessage="1" sqref="AV49">
      <formula1>性別</formula1>
    </dataValidation>
    <dataValidation type="list" allowBlank="1" showInputMessage="1" showErrorMessage="1" sqref="H255 H191 H207 H223 H239">
      <formula1>業績種別</formula1>
    </dataValidation>
  </dataValidations>
  <printOptions horizontalCentered="1"/>
  <pageMargins left="0.5905511811023623" right="0.5905511811023623" top="0.7874015748031497" bottom="0.5118110236220472" header="0.3937007874015748" footer="0.31496062992125984"/>
  <pageSetup firstPageNumber="7" useFirstPageNumber="1" horizontalDpi="300" verticalDpi="300" orientation="portrait" paperSize="9" scale="75" r:id="rId2"/>
  <rowBreaks count="2" manualBreakCount="2">
    <brk id="97" max="71" man="1"/>
    <brk id="187" max="71" man="1"/>
  </rowBreaks>
  <drawing r:id="rId1"/>
</worksheet>
</file>

<file path=xl/worksheets/sheet3.xml><?xml version="1.0" encoding="utf-8"?>
<worksheet xmlns="http://schemas.openxmlformats.org/spreadsheetml/2006/main" xmlns:r="http://schemas.openxmlformats.org/officeDocument/2006/relationships">
  <sheetPr>
    <tabColor rgb="FFFFFF00"/>
  </sheetPr>
  <dimension ref="A1:BT291"/>
  <sheetViews>
    <sheetView showGridLines="0" workbookViewId="0" topLeftCell="A1">
      <selection activeCell="A2" sqref="A2:BT2"/>
    </sheetView>
  </sheetViews>
  <sheetFormatPr defaultColWidth="1.625" defaultRowHeight="13.5"/>
  <cols>
    <col min="1" max="16384" width="1.625" style="41" customWidth="1"/>
  </cols>
  <sheetData>
    <row r="1" spans="1:72" ht="13.5">
      <c r="A1" s="38"/>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40"/>
    </row>
    <row r="2" spans="1:72" ht="20.25">
      <c r="A2" s="251" t="s">
        <v>615</v>
      </c>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c r="AS2" s="252"/>
      <c r="AT2" s="252"/>
      <c r="AU2" s="252"/>
      <c r="AV2" s="252"/>
      <c r="AW2" s="252"/>
      <c r="AX2" s="252"/>
      <c r="AY2" s="252"/>
      <c r="AZ2" s="252"/>
      <c r="BA2" s="252"/>
      <c r="BB2" s="252"/>
      <c r="BC2" s="252"/>
      <c r="BD2" s="252"/>
      <c r="BE2" s="252"/>
      <c r="BF2" s="252"/>
      <c r="BG2" s="252"/>
      <c r="BH2" s="252"/>
      <c r="BI2" s="252"/>
      <c r="BJ2" s="252"/>
      <c r="BK2" s="252"/>
      <c r="BL2" s="252"/>
      <c r="BM2" s="252"/>
      <c r="BN2" s="252"/>
      <c r="BO2" s="252"/>
      <c r="BP2" s="252"/>
      <c r="BQ2" s="252"/>
      <c r="BR2" s="252"/>
      <c r="BS2" s="252"/>
      <c r="BT2" s="253"/>
    </row>
    <row r="3" spans="1:72" ht="14.25" thickBot="1">
      <c r="A3" s="4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4"/>
    </row>
    <row r="4" ht="8.25" customHeight="1" thickBot="1"/>
    <row r="5" spans="1:72" ht="13.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7"/>
    </row>
    <row r="6" spans="1:72" ht="14.25">
      <c r="A6" s="48"/>
      <c r="B6" s="49" t="s">
        <v>399</v>
      </c>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1"/>
    </row>
    <row r="7" spans="1:72" ht="13.5">
      <c r="A7" s="48"/>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1"/>
    </row>
    <row r="8" spans="1:72" ht="13.5">
      <c r="A8" s="48"/>
      <c r="B8" s="50"/>
      <c r="C8" s="50"/>
      <c r="D8" s="50"/>
      <c r="E8" s="50"/>
      <c r="F8" s="308"/>
      <c r="G8" s="309"/>
      <c r="H8" s="309"/>
      <c r="I8" s="309"/>
      <c r="J8" s="309"/>
      <c r="K8" s="309"/>
      <c r="L8" s="310"/>
      <c r="M8" s="52" t="s">
        <v>400</v>
      </c>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1"/>
    </row>
    <row r="9" spans="1:72" ht="3.75" customHeight="1">
      <c r="A9" s="222"/>
      <c r="B9" s="223"/>
      <c r="C9" s="224"/>
      <c r="D9" s="224"/>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224"/>
      <c r="AN9" s="224"/>
      <c r="AO9" s="224"/>
      <c r="AP9" s="224"/>
      <c r="AQ9" s="224"/>
      <c r="AR9" s="224"/>
      <c r="AS9" s="224"/>
      <c r="AT9" s="224"/>
      <c r="AU9" s="224"/>
      <c r="AV9" s="224"/>
      <c r="AW9" s="224"/>
      <c r="AX9" s="224"/>
      <c r="AY9" s="224"/>
      <c r="AZ9" s="224"/>
      <c r="BA9" s="224"/>
      <c r="BB9" s="224"/>
      <c r="BC9" s="224"/>
      <c r="BD9" s="224"/>
      <c r="BE9" s="224"/>
      <c r="BF9" s="224"/>
      <c r="BG9" s="224"/>
      <c r="BH9" s="224"/>
      <c r="BI9" s="224"/>
      <c r="BJ9" s="224"/>
      <c r="BK9" s="224"/>
      <c r="BL9" s="224"/>
      <c r="BM9" s="224"/>
      <c r="BN9" s="224"/>
      <c r="BO9" s="224"/>
      <c r="BP9" s="224"/>
      <c r="BQ9" s="224"/>
      <c r="BR9" s="224"/>
      <c r="BS9" s="224"/>
      <c r="BT9" s="225"/>
    </row>
    <row r="10" spans="1:72" ht="14.25">
      <c r="A10" s="222"/>
      <c r="B10" s="223"/>
      <c r="C10" s="224"/>
      <c r="D10" s="224"/>
      <c r="E10" s="224"/>
      <c r="F10" s="326"/>
      <c r="G10" s="327"/>
      <c r="H10" s="327"/>
      <c r="I10" s="327"/>
      <c r="J10" s="327"/>
      <c r="K10" s="327"/>
      <c r="L10" s="328"/>
      <c r="M10" s="226" t="s">
        <v>948</v>
      </c>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224"/>
      <c r="AZ10" s="224"/>
      <c r="BA10" s="224"/>
      <c r="BB10" s="224"/>
      <c r="BC10" s="224"/>
      <c r="BD10" s="224"/>
      <c r="BE10" s="224"/>
      <c r="BF10" s="224"/>
      <c r="BG10" s="224"/>
      <c r="BH10" s="224"/>
      <c r="BI10" s="224"/>
      <c r="BJ10" s="224"/>
      <c r="BK10" s="224"/>
      <c r="BL10" s="224"/>
      <c r="BM10" s="224"/>
      <c r="BN10" s="224"/>
      <c r="BO10" s="224"/>
      <c r="BP10" s="224"/>
      <c r="BQ10" s="224"/>
      <c r="BR10" s="224"/>
      <c r="BS10" s="224"/>
      <c r="BT10" s="225"/>
    </row>
    <row r="11" spans="1:72" ht="13.5">
      <c r="A11" s="48"/>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1"/>
    </row>
    <row r="12" spans="1:72" ht="8.25" customHeight="1">
      <c r="A12" s="48"/>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1"/>
    </row>
    <row r="13" spans="1:72" ht="13.5">
      <c r="A13" s="48"/>
      <c r="B13" s="50"/>
      <c r="C13" s="50"/>
      <c r="D13" s="50"/>
      <c r="E13" s="50" t="s">
        <v>401</v>
      </c>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1"/>
    </row>
    <row r="14" spans="1:72" ht="8.25" customHeight="1">
      <c r="A14" s="48"/>
      <c r="B14" s="50"/>
      <c r="C14" s="50"/>
      <c r="D14" s="50"/>
      <c r="E14" s="50"/>
      <c r="F14" s="50"/>
      <c r="G14" s="50"/>
      <c r="H14" s="53"/>
      <c r="I14" s="53"/>
      <c r="J14" s="53"/>
      <c r="K14" s="53"/>
      <c r="L14" s="53"/>
      <c r="M14" s="53"/>
      <c r="N14" s="53"/>
      <c r="O14" s="53"/>
      <c r="P14" s="54"/>
      <c r="Q14" s="54"/>
      <c r="R14" s="53"/>
      <c r="S14" s="53"/>
      <c r="T14" s="53"/>
      <c r="U14" s="53"/>
      <c r="V14" s="53"/>
      <c r="W14" s="53"/>
      <c r="X14" s="53"/>
      <c r="Y14" s="53"/>
      <c r="Z14" s="53"/>
      <c r="AA14" s="53"/>
      <c r="AB14" s="54"/>
      <c r="AC14" s="53"/>
      <c r="AD14" s="53"/>
      <c r="AE14" s="53"/>
      <c r="AF14" s="53"/>
      <c r="AG14" s="53"/>
      <c r="AH14" s="53"/>
      <c r="AI14" s="53"/>
      <c r="AJ14" s="53"/>
      <c r="AK14" s="53"/>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1"/>
    </row>
    <row r="15" spans="1:72" ht="13.5">
      <c r="A15" s="48"/>
      <c r="B15" s="50"/>
      <c r="C15" s="50"/>
      <c r="D15" s="50"/>
      <c r="E15" s="50"/>
      <c r="F15" s="50"/>
      <c r="G15" s="50"/>
      <c r="H15" s="311" t="s">
        <v>874</v>
      </c>
      <c r="I15" s="312"/>
      <c r="J15" s="312"/>
      <c r="K15" s="312"/>
      <c r="L15" s="312"/>
      <c r="M15" s="312"/>
      <c r="N15" s="312"/>
      <c r="O15" s="312"/>
      <c r="P15" s="312"/>
      <c r="Q15" s="312"/>
      <c r="R15" s="312"/>
      <c r="S15" s="313"/>
      <c r="T15" s="55"/>
      <c r="U15" s="55"/>
      <c r="V15" s="55"/>
      <c r="W15" s="55"/>
      <c r="X15" s="55"/>
      <c r="Y15" s="55"/>
      <c r="Z15" s="55"/>
      <c r="AA15" s="55"/>
      <c r="AB15" s="50"/>
      <c r="AC15" s="50"/>
      <c r="AD15" s="56"/>
      <c r="AE15" s="56"/>
      <c r="AF15" s="56"/>
      <c r="AG15" s="56"/>
      <c r="AH15" s="56"/>
      <c r="AI15" s="56"/>
      <c r="AJ15" s="56"/>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1"/>
    </row>
    <row r="16" spans="1:72" ht="8.25" customHeight="1">
      <c r="A16" s="48"/>
      <c r="B16" s="50"/>
      <c r="C16" s="50"/>
      <c r="D16" s="50"/>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0"/>
      <c r="BB16" s="50"/>
      <c r="BC16" s="50"/>
      <c r="BD16" s="50"/>
      <c r="BE16" s="50"/>
      <c r="BF16" s="50"/>
      <c r="BG16" s="50"/>
      <c r="BH16" s="50"/>
      <c r="BI16" s="50"/>
      <c r="BJ16" s="50"/>
      <c r="BK16" s="50"/>
      <c r="BL16" s="50"/>
      <c r="BM16" s="50"/>
      <c r="BN16" s="50"/>
      <c r="BO16" s="50"/>
      <c r="BP16" s="50"/>
      <c r="BQ16" s="50"/>
      <c r="BR16" s="50"/>
      <c r="BS16" s="50"/>
      <c r="BT16" s="51"/>
    </row>
    <row r="17" spans="1:72" ht="8.25" customHeight="1">
      <c r="A17" s="48"/>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1"/>
    </row>
    <row r="18" spans="1:72" ht="13.5">
      <c r="A18" s="48"/>
      <c r="B18" s="50"/>
      <c r="C18" s="50"/>
      <c r="D18" s="50"/>
      <c r="E18" s="50" t="s">
        <v>402</v>
      </c>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2"/>
      <c r="AH18" s="50"/>
      <c r="AI18" s="50"/>
      <c r="AJ18" s="50" t="s">
        <v>947</v>
      </c>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1"/>
    </row>
    <row r="19" spans="1:72" ht="9" customHeight="1">
      <c r="A19" s="48"/>
      <c r="B19" s="50"/>
      <c r="C19" s="50"/>
      <c r="D19" s="50"/>
      <c r="E19" s="50"/>
      <c r="F19" s="50"/>
      <c r="G19" s="50"/>
      <c r="H19" s="220" t="s">
        <v>711</v>
      </c>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220"/>
      <c r="AI19" s="220"/>
      <c r="AJ19" s="220"/>
      <c r="AK19" s="220"/>
      <c r="AL19" s="50"/>
      <c r="AM19" s="220" t="s">
        <v>943</v>
      </c>
      <c r="AN19" s="52"/>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1"/>
    </row>
    <row r="20" spans="1:72" ht="13.5">
      <c r="A20" s="48"/>
      <c r="B20" s="50"/>
      <c r="C20" s="50"/>
      <c r="D20" s="50"/>
      <c r="E20" s="50"/>
      <c r="F20" s="50"/>
      <c r="G20" s="50"/>
      <c r="H20" s="314" t="s">
        <v>393</v>
      </c>
      <c r="I20" s="315"/>
      <c r="J20" s="315"/>
      <c r="K20" s="315"/>
      <c r="L20" s="315"/>
      <c r="M20" s="315"/>
      <c r="N20" s="315"/>
      <c r="O20" s="315"/>
      <c r="P20" s="315"/>
      <c r="Q20" s="315"/>
      <c r="R20" s="315"/>
      <c r="S20" s="316"/>
      <c r="T20" s="50"/>
      <c r="U20" s="50" t="s">
        <v>403</v>
      </c>
      <c r="V20" s="50"/>
      <c r="W20" s="50"/>
      <c r="X20" s="50"/>
      <c r="Y20" s="50"/>
      <c r="Z20" s="50"/>
      <c r="AA20" s="50"/>
      <c r="AB20" s="50"/>
      <c r="AC20" s="50"/>
      <c r="AD20" s="50"/>
      <c r="AE20" s="50"/>
      <c r="AF20" s="50"/>
      <c r="AG20" s="50"/>
      <c r="AH20" s="50"/>
      <c r="AI20" s="50"/>
      <c r="AJ20" s="50"/>
      <c r="AK20" s="50"/>
      <c r="AL20" s="50"/>
      <c r="AM20" s="317" t="s">
        <v>949</v>
      </c>
      <c r="AN20" s="318"/>
      <c r="AO20" s="318"/>
      <c r="AP20" s="318"/>
      <c r="AQ20" s="318"/>
      <c r="AR20" s="318"/>
      <c r="AS20" s="318"/>
      <c r="AT20" s="318"/>
      <c r="AU20" s="318"/>
      <c r="AV20" s="318"/>
      <c r="AW20" s="318"/>
      <c r="AX20" s="318"/>
      <c r="AY20" s="318"/>
      <c r="AZ20" s="318"/>
      <c r="BA20" s="318"/>
      <c r="BB20" s="318"/>
      <c r="BC20" s="318"/>
      <c r="BD20" s="318"/>
      <c r="BE20" s="318"/>
      <c r="BF20" s="318"/>
      <c r="BG20" s="318"/>
      <c r="BH20" s="318"/>
      <c r="BI20" s="318"/>
      <c r="BJ20" s="318"/>
      <c r="BK20" s="318"/>
      <c r="BL20" s="318"/>
      <c r="BM20" s="318"/>
      <c r="BN20" s="318"/>
      <c r="BO20" s="318"/>
      <c r="BP20" s="318"/>
      <c r="BQ20" s="318"/>
      <c r="BR20" s="319"/>
      <c r="BS20" s="50"/>
      <c r="BT20" s="51"/>
    </row>
    <row r="21" spans="1:72" ht="8.25" customHeight="1">
      <c r="A21" s="48"/>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323" t="s">
        <v>944</v>
      </c>
      <c r="AN21" s="324"/>
      <c r="AO21" s="320" t="s">
        <v>945</v>
      </c>
      <c r="AP21" s="321"/>
      <c r="AQ21" s="321"/>
      <c r="AR21" s="321"/>
      <c r="AS21" s="321"/>
      <c r="AT21" s="321"/>
      <c r="AU21" s="321"/>
      <c r="AV21" s="321"/>
      <c r="AW21" s="321"/>
      <c r="AX21" s="321"/>
      <c r="AY21" s="321"/>
      <c r="AZ21" s="321"/>
      <c r="BA21" s="321"/>
      <c r="BB21" s="321"/>
      <c r="BC21" s="321"/>
      <c r="BD21" s="321"/>
      <c r="BE21" s="321"/>
      <c r="BF21" s="321"/>
      <c r="BG21" s="321"/>
      <c r="BH21" s="321"/>
      <c r="BI21" s="321"/>
      <c r="BJ21" s="321"/>
      <c r="BK21" s="321"/>
      <c r="BL21" s="321"/>
      <c r="BM21" s="321"/>
      <c r="BN21" s="321"/>
      <c r="BO21" s="321"/>
      <c r="BP21" s="321"/>
      <c r="BQ21" s="321"/>
      <c r="BR21" s="321"/>
      <c r="BS21" s="50"/>
      <c r="BT21" s="51"/>
    </row>
    <row r="22" spans="1:72" ht="13.5">
      <c r="A22" s="48"/>
      <c r="B22" s="50"/>
      <c r="C22" s="50"/>
      <c r="D22" s="50"/>
      <c r="E22" s="50" t="s">
        <v>404</v>
      </c>
      <c r="F22" s="50"/>
      <c r="G22" s="50"/>
      <c r="H22" s="50"/>
      <c r="I22" s="50"/>
      <c r="J22" s="50"/>
      <c r="K22" s="50"/>
      <c r="L22" s="50"/>
      <c r="M22" s="50"/>
      <c r="N22" s="50"/>
      <c r="O22" s="50"/>
      <c r="P22" s="220" t="s">
        <v>712</v>
      </c>
      <c r="Q22" s="50"/>
      <c r="R22" s="50"/>
      <c r="S22" s="50"/>
      <c r="T22" s="50"/>
      <c r="U22" s="50"/>
      <c r="V22" s="50"/>
      <c r="W22" s="50"/>
      <c r="X22" s="50"/>
      <c r="Y22" s="50"/>
      <c r="Z22" s="50"/>
      <c r="AA22" s="50"/>
      <c r="AB22" s="50"/>
      <c r="AC22" s="50"/>
      <c r="AD22" s="50"/>
      <c r="AE22" s="50"/>
      <c r="AF22" s="50"/>
      <c r="AG22" s="50"/>
      <c r="AH22" s="50"/>
      <c r="AI22" s="50"/>
      <c r="AJ22" s="50"/>
      <c r="AK22" s="50"/>
      <c r="AL22" s="50"/>
      <c r="AM22" s="325"/>
      <c r="AN22" s="325"/>
      <c r="AO22" s="322"/>
      <c r="AP22" s="322"/>
      <c r="AQ22" s="322"/>
      <c r="AR22" s="322"/>
      <c r="AS22" s="322"/>
      <c r="AT22" s="322"/>
      <c r="AU22" s="322"/>
      <c r="AV22" s="322"/>
      <c r="AW22" s="322"/>
      <c r="AX22" s="322"/>
      <c r="AY22" s="322"/>
      <c r="AZ22" s="322"/>
      <c r="BA22" s="322"/>
      <c r="BB22" s="322"/>
      <c r="BC22" s="322"/>
      <c r="BD22" s="322"/>
      <c r="BE22" s="322"/>
      <c r="BF22" s="322"/>
      <c r="BG22" s="322"/>
      <c r="BH22" s="322"/>
      <c r="BI22" s="322"/>
      <c r="BJ22" s="322"/>
      <c r="BK22" s="322"/>
      <c r="BL22" s="322"/>
      <c r="BM22" s="322"/>
      <c r="BN22" s="322"/>
      <c r="BO22" s="322"/>
      <c r="BP22" s="322"/>
      <c r="BQ22" s="322"/>
      <c r="BR22" s="322"/>
      <c r="BS22" s="50"/>
      <c r="BT22" s="51"/>
    </row>
    <row r="23" spans="1:72" ht="3.75" customHeight="1">
      <c r="A23" s="48"/>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325"/>
      <c r="AN23" s="325"/>
      <c r="AO23" s="322"/>
      <c r="AP23" s="322"/>
      <c r="AQ23" s="322"/>
      <c r="AR23" s="322"/>
      <c r="AS23" s="322"/>
      <c r="AT23" s="322"/>
      <c r="AU23" s="322"/>
      <c r="AV23" s="322"/>
      <c r="AW23" s="322"/>
      <c r="AX23" s="322"/>
      <c r="AY23" s="322"/>
      <c r="AZ23" s="322"/>
      <c r="BA23" s="322"/>
      <c r="BB23" s="322"/>
      <c r="BC23" s="322"/>
      <c r="BD23" s="322"/>
      <c r="BE23" s="322"/>
      <c r="BF23" s="322"/>
      <c r="BG23" s="322"/>
      <c r="BH23" s="322"/>
      <c r="BI23" s="322"/>
      <c r="BJ23" s="322"/>
      <c r="BK23" s="322"/>
      <c r="BL23" s="322"/>
      <c r="BM23" s="322"/>
      <c r="BN23" s="322"/>
      <c r="BO23" s="322"/>
      <c r="BP23" s="322"/>
      <c r="BQ23" s="322"/>
      <c r="BR23" s="322"/>
      <c r="BS23" s="50"/>
      <c r="BT23" s="51"/>
    </row>
    <row r="24" spans="1:72" ht="13.5">
      <c r="A24" s="48"/>
      <c r="B24" s="50"/>
      <c r="C24" s="50"/>
      <c r="D24" s="50"/>
      <c r="E24" s="50"/>
      <c r="F24" s="50"/>
      <c r="G24" s="50"/>
      <c r="H24" s="314" t="s">
        <v>616</v>
      </c>
      <c r="I24" s="315"/>
      <c r="J24" s="315"/>
      <c r="K24" s="315"/>
      <c r="L24" s="315"/>
      <c r="M24" s="315"/>
      <c r="N24" s="316"/>
      <c r="O24" s="135"/>
      <c r="P24" s="50" t="s">
        <v>405</v>
      </c>
      <c r="Q24" s="135"/>
      <c r="R24" s="135"/>
      <c r="S24" s="135"/>
      <c r="T24" s="135"/>
      <c r="U24" s="50"/>
      <c r="V24" s="50"/>
      <c r="W24" s="50"/>
      <c r="X24" s="50"/>
      <c r="Y24" s="50"/>
      <c r="Z24" s="50"/>
      <c r="AA24" s="50"/>
      <c r="AB24" s="50"/>
      <c r="AC24" s="50"/>
      <c r="AD24" s="50"/>
      <c r="AE24" s="50"/>
      <c r="AF24" s="50"/>
      <c r="AG24" s="50"/>
      <c r="AH24" s="50"/>
      <c r="AI24" s="50"/>
      <c r="AJ24" s="50"/>
      <c r="AK24" s="50"/>
      <c r="AL24" s="50"/>
      <c r="AM24" s="325"/>
      <c r="AN24" s="325"/>
      <c r="AO24" s="322"/>
      <c r="AP24" s="322"/>
      <c r="AQ24" s="322"/>
      <c r="AR24" s="322"/>
      <c r="AS24" s="322"/>
      <c r="AT24" s="322"/>
      <c r="AU24" s="322"/>
      <c r="AV24" s="322"/>
      <c r="AW24" s="322"/>
      <c r="AX24" s="322"/>
      <c r="AY24" s="322"/>
      <c r="AZ24" s="322"/>
      <c r="BA24" s="322"/>
      <c r="BB24" s="322"/>
      <c r="BC24" s="322"/>
      <c r="BD24" s="322"/>
      <c r="BE24" s="322"/>
      <c r="BF24" s="322"/>
      <c r="BG24" s="322"/>
      <c r="BH24" s="322"/>
      <c r="BI24" s="322"/>
      <c r="BJ24" s="322"/>
      <c r="BK24" s="322"/>
      <c r="BL24" s="322"/>
      <c r="BM24" s="322"/>
      <c r="BN24" s="322"/>
      <c r="BO24" s="322"/>
      <c r="BP24" s="322"/>
      <c r="BQ24" s="322"/>
      <c r="BR24" s="322"/>
      <c r="BS24" s="50"/>
      <c r="BT24" s="51"/>
    </row>
    <row r="25" spans="1:72" ht="8.25" customHeight="1">
      <c r="A25" s="48"/>
      <c r="B25" s="50"/>
      <c r="C25" s="50"/>
      <c r="D25" s="50"/>
      <c r="E25" s="50"/>
      <c r="F25" s="50"/>
      <c r="G25" s="50"/>
      <c r="H25" s="56"/>
      <c r="I25" s="56"/>
      <c r="J25" s="56"/>
      <c r="K25" s="56"/>
      <c r="L25" s="56"/>
      <c r="M25" s="56"/>
      <c r="N25" s="56"/>
      <c r="O25" s="56"/>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1"/>
    </row>
    <row r="26" spans="1:72" ht="13.5">
      <c r="A26" s="48"/>
      <c r="B26" s="50"/>
      <c r="C26" s="50"/>
      <c r="D26" s="50"/>
      <c r="E26" s="50" t="s">
        <v>406</v>
      </c>
      <c r="F26" s="50"/>
      <c r="G26" s="50"/>
      <c r="H26" s="50"/>
      <c r="I26" s="50"/>
      <c r="J26" s="58"/>
      <c r="K26" s="221" t="s">
        <v>713</v>
      </c>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4" t="s">
        <v>407</v>
      </c>
      <c r="BE26" s="54"/>
      <c r="BF26" s="54"/>
      <c r="BG26" s="54"/>
      <c r="BH26" s="54"/>
      <c r="BI26" s="54"/>
      <c r="BJ26" s="54"/>
      <c r="BK26" s="54"/>
      <c r="BL26" s="235">
        <f>ROUNDUP(LENB(H28)/2,0)</f>
        <v>391</v>
      </c>
      <c r="BM26" s="235"/>
      <c r="BN26" s="235"/>
      <c r="BO26" s="54" t="s">
        <v>714</v>
      </c>
      <c r="BP26" s="50"/>
      <c r="BQ26" s="54"/>
      <c r="BR26" s="54"/>
      <c r="BS26" s="50"/>
      <c r="BT26" s="51"/>
    </row>
    <row r="27" spans="1:72" ht="3.75" customHeight="1">
      <c r="A27" s="48"/>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1"/>
    </row>
    <row r="28" spans="1:72" ht="13.5">
      <c r="A28" s="48"/>
      <c r="B28" s="50"/>
      <c r="C28" s="50"/>
      <c r="D28" s="50"/>
      <c r="E28" s="50"/>
      <c r="F28" s="50"/>
      <c r="G28" s="50"/>
      <c r="H28" s="353" t="s">
        <v>709</v>
      </c>
      <c r="I28" s="354"/>
      <c r="J28" s="354"/>
      <c r="K28" s="354"/>
      <c r="L28" s="354"/>
      <c r="M28" s="354"/>
      <c r="N28" s="354"/>
      <c r="O28" s="354"/>
      <c r="P28" s="354"/>
      <c r="Q28" s="354"/>
      <c r="R28" s="354"/>
      <c r="S28" s="354"/>
      <c r="T28" s="354"/>
      <c r="U28" s="354"/>
      <c r="V28" s="354"/>
      <c r="W28" s="354"/>
      <c r="X28" s="354"/>
      <c r="Y28" s="354"/>
      <c r="Z28" s="354"/>
      <c r="AA28" s="354"/>
      <c r="AB28" s="354"/>
      <c r="AC28" s="354"/>
      <c r="AD28" s="354"/>
      <c r="AE28" s="354"/>
      <c r="AF28" s="354"/>
      <c r="AG28" s="354"/>
      <c r="AH28" s="354"/>
      <c r="AI28" s="354"/>
      <c r="AJ28" s="354"/>
      <c r="AK28" s="354"/>
      <c r="AL28" s="354"/>
      <c r="AM28" s="354"/>
      <c r="AN28" s="354"/>
      <c r="AO28" s="354"/>
      <c r="AP28" s="354"/>
      <c r="AQ28" s="354"/>
      <c r="AR28" s="354"/>
      <c r="AS28" s="354"/>
      <c r="AT28" s="354"/>
      <c r="AU28" s="354"/>
      <c r="AV28" s="354"/>
      <c r="AW28" s="354"/>
      <c r="AX28" s="354"/>
      <c r="AY28" s="354"/>
      <c r="AZ28" s="354"/>
      <c r="BA28" s="354"/>
      <c r="BB28" s="354"/>
      <c r="BC28" s="354"/>
      <c r="BD28" s="354"/>
      <c r="BE28" s="354"/>
      <c r="BF28" s="354"/>
      <c r="BG28" s="354"/>
      <c r="BH28" s="354"/>
      <c r="BI28" s="354"/>
      <c r="BJ28" s="354"/>
      <c r="BK28" s="354"/>
      <c r="BL28" s="354"/>
      <c r="BM28" s="354"/>
      <c r="BN28" s="354"/>
      <c r="BO28" s="354"/>
      <c r="BP28" s="354"/>
      <c r="BQ28" s="354"/>
      <c r="BR28" s="355"/>
      <c r="BS28" s="50"/>
      <c r="BT28" s="51"/>
    </row>
    <row r="29" spans="1:72" ht="13.5">
      <c r="A29" s="48"/>
      <c r="B29" s="50"/>
      <c r="C29" s="50"/>
      <c r="D29" s="50"/>
      <c r="E29" s="50"/>
      <c r="F29" s="50"/>
      <c r="G29" s="50"/>
      <c r="H29" s="356"/>
      <c r="I29" s="357"/>
      <c r="J29" s="357"/>
      <c r="K29" s="357"/>
      <c r="L29" s="357"/>
      <c r="M29" s="357"/>
      <c r="N29" s="357"/>
      <c r="O29" s="357"/>
      <c r="P29" s="357"/>
      <c r="Q29" s="357"/>
      <c r="R29" s="357"/>
      <c r="S29" s="357"/>
      <c r="T29" s="357"/>
      <c r="U29" s="357"/>
      <c r="V29" s="357"/>
      <c r="W29" s="357"/>
      <c r="X29" s="357"/>
      <c r="Y29" s="357"/>
      <c r="Z29" s="357"/>
      <c r="AA29" s="357"/>
      <c r="AB29" s="357"/>
      <c r="AC29" s="357"/>
      <c r="AD29" s="357"/>
      <c r="AE29" s="357"/>
      <c r="AF29" s="357"/>
      <c r="AG29" s="357"/>
      <c r="AH29" s="357"/>
      <c r="AI29" s="357"/>
      <c r="AJ29" s="357"/>
      <c r="AK29" s="357"/>
      <c r="AL29" s="357"/>
      <c r="AM29" s="357"/>
      <c r="AN29" s="357"/>
      <c r="AO29" s="357"/>
      <c r="AP29" s="357"/>
      <c r="AQ29" s="357"/>
      <c r="AR29" s="357"/>
      <c r="AS29" s="357"/>
      <c r="AT29" s="357"/>
      <c r="AU29" s="357"/>
      <c r="AV29" s="357"/>
      <c r="AW29" s="357"/>
      <c r="AX29" s="357"/>
      <c r="AY29" s="357"/>
      <c r="AZ29" s="357"/>
      <c r="BA29" s="357"/>
      <c r="BB29" s="357"/>
      <c r="BC29" s="357"/>
      <c r="BD29" s="357"/>
      <c r="BE29" s="357"/>
      <c r="BF29" s="357"/>
      <c r="BG29" s="357"/>
      <c r="BH29" s="357"/>
      <c r="BI29" s="357"/>
      <c r="BJ29" s="357"/>
      <c r="BK29" s="357"/>
      <c r="BL29" s="357"/>
      <c r="BM29" s="357"/>
      <c r="BN29" s="357"/>
      <c r="BO29" s="357"/>
      <c r="BP29" s="357"/>
      <c r="BQ29" s="357"/>
      <c r="BR29" s="358"/>
      <c r="BS29" s="50"/>
      <c r="BT29" s="51"/>
    </row>
    <row r="30" spans="1:72" ht="13.5">
      <c r="A30" s="48"/>
      <c r="B30" s="50"/>
      <c r="C30" s="50"/>
      <c r="D30" s="50"/>
      <c r="E30" s="50"/>
      <c r="F30" s="50"/>
      <c r="G30" s="50"/>
      <c r="H30" s="356"/>
      <c r="I30" s="357"/>
      <c r="J30" s="357"/>
      <c r="K30" s="357"/>
      <c r="L30" s="357"/>
      <c r="M30" s="357"/>
      <c r="N30" s="357"/>
      <c r="O30" s="357"/>
      <c r="P30" s="357"/>
      <c r="Q30" s="357"/>
      <c r="R30" s="357"/>
      <c r="S30" s="357"/>
      <c r="T30" s="357"/>
      <c r="U30" s="357"/>
      <c r="V30" s="357"/>
      <c r="W30" s="357"/>
      <c r="X30" s="357"/>
      <c r="Y30" s="357"/>
      <c r="Z30" s="357"/>
      <c r="AA30" s="357"/>
      <c r="AB30" s="357"/>
      <c r="AC30" s="357"/>
      <c r="AD30" s="357"/>
      <c r="AE30" s="357"/>
      <c r="AF30" s="357"/>
      <c r="AG30" s="357"/>
      <c r="AH30" s="357"/>
      <c r="AI30" s="357"/>
      <c r="AJ30" s="357"/>
      <c r="AK30" s="357"/>
      <c r="AL30" s="357"/>
      <c r="AM30" s="357"/>
      <c r="AN30" s="357"/>
      <c r="AO30" s="357"/>
      <c r="AP30" s="357"/>
      <c r="AQ30" s="357"/>
      <c r="AR30" s="357"/>
      <c r="AS30" s="357"/>
      <c r="AT30" s="357"/>
      <c r="AU30" s="357"/>
      <c r="AV30" s="357"/>
      <c r="AW30" s="357"/>
      <c r="AX30" s="357"/>
      <c r="AY30" s="357"/>
      <c r="AZ30" s="357"/>
      <c r="BA30" s="357"/>
      <c r="BB30" s="357"/>
      <c r="BC30" s="357"/>
      <c r="BD30" s="357"/>
      <c r="BE30" s="357"/>
      <c r="BF30" s="357"/>
      <c r="BG30" s="357"/>
      <c r="BH30" s="357"/>
      <c r="BI30" s="357"/>
      <c r="BJ30" s="357"/>
      <c r="BK30" s="357"/>
      <c r="BL30" s="357"/>
      <c r="BM30" s="357"/>
      <c r="BN30" s="357"/>
      <c r="BO30" s="357"/>
      <c r="BP30" s="357"/>
      <c r="BQ30" s="357"/>
      <c r="BR30" s="358"/>
      <c r="BS30" s="50"/>
      <c r="BT30" s="51"/>
    </row>
    <row r="31" spans="1:72" ht="13.5">
      <c r="A31" s="48"/>
      <c r="B31" s="50"/>
      <c r="C31" s="50"/>
      <c r="D31" s="50"/>
      <c r="E31" s="50"/>
      <c r="F31" s="50"/>
      <c r="G31" s="50"/>
      <c r="H31" s="356"/>
      <c r="I31" s="357"/>
      <c r="J31" s="357"/>
      <c r="K31" s="357"/>
      <c r="L31" s="357"/>
      <c r="M31" s="357"/>
      <c r="N31" s="357"/>
      <c r="O31" s="357"/>
      <c r="P31" s="357"/>
      <c r="Q31" s="357"/>
      <c r="R31" s="357"/>
      <c r="S31" s="357"/>
      <c r="T31" s="357"/>
      <c r="U31" s="357"/>
      <c r="V31" s="357"/>
      <c r="W31" s="357"/>
      <c r="X31" s="357"/>
      <c r="Y31" s="357"/>
      <c r="Z31" s="357"/>
      <c r="AA31" s="357"/>
      <c r="AB31" s="357"/>
      <c r="AC31" s="357"/>
      <c r="AD31" s="357"/>
      <c r="AE31" s="357"/>
      <c r="AF31" s="357"/>
      <c r="AG31" s="357"/>
      <c r="AH31" s="357"/>
      <c r="AI31" s="357"/>
      <c r="AJ31" s="357"/>
      <c r="AK31" s="357"/>
      <c r="AL31" s="357"/>
      <c r="AM31" s="357"/>
      <c r="AN31" s="357"/>
      <c r="AO31" s="357"/>
      <c r="AP31" s="357"/>
      <c r="AQ31" s="357"/>
      <c r="AR31" s="357"/>
      <c r="AS31" s="357"/>
      <c r="AT31" s="357"/>
      <c r="AU31" s="357"/>
      <c r="AV31" s="357"/>
      <c r="AW31" s="357"/>
      <c r="AX31" s="357"/>
      <c r="AY31" s="357"/>
      <c r="AZ31" s="357"/>
      <c r="BA31" s="357"/>
      <c r="BB31" s="357"/>
      <c r="BC31" s="357"/>
      <c r="BD31" s="357"/>
      <c r="BE31" s="357"/>
      <c r="BF31" s="357"/>
      <c r="BG31" s="357"/>
      <c r="BH31" s="357"/>
      <c r="BI31" s="357"/>
      <c r="BJ31" s="357"/>
      <c r="BK31" s="357"/>
      <c r="BL31" s="357"/>
      <c r="BM31" s="357"/>
      <c r="BN31" s="357"/>
      <c r="BO31" s="357"/>
      <c r="BP31" s="357"/>
      <c r="BQ31" s="357"/>
      <c r="BR31" s="358"/>
      <c r="BS31" s="50"/>
      <c r="BT31" s="51"/>
    </row>
    <row r="32" spans="1:72" ht="13.5">
      <c r="A32" s="48"/>
      <c r="B32" s="50"/>
      <c r="C32" s="50"/>
      <c r="D32" s="50"/>
      <c r="E32" s="50"/>
      <c r="F32" s="50"/>
      <c r="G32" s="50"/>
      <c r="H32" s="356"/>
      <c r="I32" s="357"/>
      <c r="J32" s="357"/>
      <c r="K32" s="357"/>
      <c r="L32" s="357"/>
      <c r="M32" s="357"/>
      <c r="N32" s="357"/>
      <c r="O32" s="357"/>
      <c r="P32" s="357"/>
      <c r="Q32" s="357"/>
      <c r="R32" s="357"/>
      <c r="S32" s="357"/>
      <c r="T32" s="357"/>
      <c r="U32" s="357"/>
      <c r="V32" s="357"/>
      <c r="W32" s="357"/>
      <c r="X32" s="357"/>
      <c r="Y32" s="357"/>
      <c r="Z32" s="357"/>
      <c r="AA32" s="357"/>
      <c r="AB32" s="357"/>
      <c r="AC32" s="357"/>
      <c r="AD32" s="357"/>
      <c r="AE32" s="357"/>
      <c r="AF32" s="357"/>
      <c r="AG32" s="357"/>
      <c r="AH32" s="357"/>
      <c r="AI32" s="357"/>
      <c r="AJ32" s="357"/>
      <c r="AK32" s="357"/>
      <c r="AL32" s="357"/>
      <c r="AM32" s="357"/>
      <c r="AN32" s="357"/>
      <c r="AO32" s="357"/>
      <c r="AP32" s="357"/>
      <c r="AQ32" s="357"/>
      <c r="AR32" s="357"/>
      <c r="AS32" s="357"/>
      <c r="AT32" s="357"/>
      <c r="AU32" s="357"/>
      <c r="AV32" s="357"/>
      <c r="AW32" s="357"/>
      <c r="AX32" s="357"/>
      <c r="AY32" s="357"/>
      <c r="AZ32" s="357"/>
      <c r="BA32" s="357"/>
      <c r="BB32" s="357"/>
      <c r="BC32" s="357"/>
      <c r="BD32" s="357"/>
      <c r="BE32" s="357"/>
      <c r="BF32" s="357"/>
      <c r="BG32" s="357"/>
      <c r="BH32" s="357"/>
      <c r="BI32" s="357"/>
      <c r="BJ32" s="357"/>
      <c r="BK32" s="357"/>
      <c r="BL32" s="357"/>
      <c r="BM32" s="357"/>
      <c r="BN32" s="357"/>
      <c r="BO32" s="357"/>
      <c r="BP32" s="357"/>
      <c r="BQ32" s="357"/>
      <c r="BR32" s="358"/>
      <c r="BS32" s="50"/>
      <c r="BT32" s="51"/>
    </row>
    <row r="33" spans="1:72" ht="13.5">
      <c r="A33" s="48"/>
      <c r="B33" s="50"/>
      <c r="C33" s="50"/>
      <c r="D33" s="50"/>
      <c r="E33" s="50"/>
      <c r="F33" s="50"/>
      <c r="G33" s="50"/>
      <c r="H33" s="356"/>
      <c r="I33" s="357"/>
      <c r="J33" s="357"/>
      <c r="K33" s="357"/>
      <c r="L33" s="357"/>
      <c r="M33" s="357"/>
      <c r="N33" s="357"/>
      <c r="O33" s="357"/>
      <c r="P33" s="357"/>
      <c r="Q33" s="357"/>
      <c r="R33" s="357"/>
      <c r="S33" s="357"/>
      <c r="T33" s="357"/>
      <c r="U33" s="357"/>
      <c r="V33" s="357"/>
      <c r="W33" s="357"/>
      <c r="X33" s="357"/>
      <c r="Y33" s="357"/>
      <c r="Z33" s="357"/>
      <c r="AA33" s="357"/>
      <c r="AB33" s="357"/>
      <c r="AC33" s="357"/>
      <c r="AD33" s="357"/>
      <c r="AE33" s="357"/>
      <c r="AF33" s="357"/>
      <c r="AG33" s="357"/>
      <c r="AH33" s="357"/>
      <c r="AI33" s="357"/>
      <c r="AJ33" s="357"/>
      <c r="AK33" s="357"/>
      <c r="AL33" s="357"/>
      <c r="AM33" s="357"/>
      <c r="AN33" s="357"/>
      <c r="AO33" s="357"/>
      <c r="AP33" s="357"/>
      <c r="AQ33" s="357"/>
      <c r="AR33" s="357"/>
      <c r="AS33" s="357"/>
      <c r="AT33" s="357"/>
      <c r="AU33" s="357"/>
      <c r="AV33" s="357"/>
      <c r="AW33" s="357"/>
      <c r="AX33" s="357"/>
      <c r="AY33" s="357"/>
      <c r="AZ33" s="357"/>
      <c r="BA33" s="357"/>
      <c r="BB33" s="357"/>
      <c r="BC33" s="357"/>
      <c r="BD33" s="357"/>
      <c r="BE33" s="357"/>
      <c r="BF33" s="357"/>
      <c r="BG33" s="357"/>
      <c r="BH33" s="357"/>
      <c r="BI33" s="357"/>
      <c r="BJ33" s="357"/>
      <c r="BK33" s="357"/>
      <c r="BL33" s="357"/>
      <c r="BM33" s="357"/>
      <c r="BN33" s="357"/>
      <c r="BO33" s="357"/>
      <c r="BP33" s="357"/>
      <c r="BQ33" s="357"/>
      <c r="BR33" s="358"/>
      <c r="BS33" s="50"/>
      <c r="BT33" s="51"/>
    </row>
    <row r="34" spans="1:72" ht="13.5">
      <c r="A34" s="48"/>
      <c r="B34" s="50"/>
      <c r="C34" s="50"/>
      <c r="D34" s="50"/>
      <c r="E34" s="50"/>
      <c r="F34" s="50"/>
      <c r="G34" s="50"/>
      <c r="H34" s="356"/>
      <c r="I34" s="357"/>
      <c r="J34" s="357"/>
      <c r="K34" s="357"/>
      <c r="L34" s="357"/>
      <c r="M34" s="357"/>
      <c r="N34" s="357"/>
      <c r="O34" s="357"/>
      <c r="P34" s="357"/>
      <c r="Q34" s="357"/>
      <c r="R34" s="357"/>
      <c r="S34" s="357"/>
      <c r="T34" s="357"/>
      <c r="U34" s="357"/>
      <c r="V34" s="357"/>
      <c r="W34" s="357"/>
      <c r="X34" s="357"/>
      <c r="Y34" s="357"/>
      <c r="Z34" s="357"/>
      <c r="AA34" s="357"/>
      <c r="AB34" s="357"/>
      <c r="AC34" s="357"/>
      <c r="AD34" s="357"/>
      <c r="AE34" s="357"/>
      <c r="AF34" s="357"/>
      <c r="AG34" s="357"/>
      <c r="AH34" s="357"/>
      <c r="AI34" s="357"/>
      <c r="AJ34" s="357"/>
      <c r="AK34" s="357"/>
      <c r="AL34" s="357"/>
      <c r="AM34" s="357"/>
      <c r="AN34" s="357"/>
      <c r="AO34" s="357"/>
      <c r="AP34" s="357"/>
      <c r="AQ34" s="357"/>
      <c r="AR34" s="357"/>
      <c r="AS34" s="357"/>
      <c r="AT34" s="357"/>
      <c r="AU34" s="357"/>
      <c r="AV34" s="357"/>
      <c r="AW34" s="357"/>
      <c r="AX34" s="357"/>
      <c r="AY34" s="357"/>
      <c r="AZ34" s="357"/>
      <c r="BA34" s="357"/>
      <c r="BB34" s="357"/>
      <c r="BC34" s="357"/>
      <c r="BD34" s="357"/>
      <c r="BE34" s="357"/>
      <c r="BF34" s="357"/>
      <c r="BG34" s="357"/>
      <c r="BH34" s="357"/>
      <c r="BI34" s="357"/>
      <c r="BJ34" s="357"/>
      <c r="BK34" s="357"/>
      <c r="BL34" s="357"/>
      <c r="BM34" s="357"/>
      <c r="BN34" s="357"/>
      <c r="BO34" s="357"/>
      <c r="BP34" s="357"/>
      <c r="BQ34" s="357"/>
      <c r="BR34" s="358"/>
      <c r="BS34" s="50"/>
      <c r="BT34" s="51"/>
    </row>
    <row r="35" spans="1:72" ht="13.5">
      <c r="A35" s="48"/>
      <c r="B35" s="50"/>
      <c r="C35" s="50"/>
      <c r="D35" s="50"/>
      <c r="E35" s="50"/>
      <c r="F35" s="50"/>
      <c r="G35" s="50"/>
      <c r="H35" s="356"/>
      <c r="I35" s="357"/>
      <c r="J35" s="357"/>
      <c r="K35" s="357"/>
      <c r="L35" s="357"/>
      <c r="M35" s="357"/>
      <c r="N35" s="357"/>
      <c r="O35" s="357"/>
      <c r="P35" s="357"/>
      <c r="Q35" s="357"/>
      <c r="R35" s="357"/>
      <c r="S35" s="357"/>
      <c r="T35" s="357"/>
      <c r="U35" s="357"/>
      <c r="V35" s="357"/>
      <c r="W35" s="357"/>
      <c r="X35" s="357"/>
      <c r="Y35" s="357"/>
      <c r="Z35" s="357"/>
      <c r="AA35" s="357"/>
      <c r="AB35" s="357"/>
      <c r="AC35" s="357"/>
      <c r="AD35" s="357"/>
      <c r="AE35" s="357"/>
      <c r="AF35" s="357"/>
      <c r="AG35" s="357"/>
      <c r="AH35" s="357"/>
      <c r="AI35" s="357"/>
      <c r="AJ35" s="357"/>
      <c r="AK35" s="357"/>
      <c r="AL35" s="357"/>
      <c r="AM35" s="357"/>
      <c r="AN35" s="357"/>
      <c r="AO35" s="357"/>
      <c r="AP35" s="357"/>
      <c r="AQ35" s="357"/>
      <c r="AR35" s="357"/>
      <c r="AS35" s="357"/>
      <c r="AT35" s="357"/>
      <c r="AU35" s="357"/>
      <c r="AV35" s="357"/>
      <c r="AW35" s="357"/>
      <c r="AX35" s="357"/>
      <c r="AY35" s="357"/>
      <c r="AZ35" s="357"/>
      <c r="BA35" s="357"/>
      <c r="BB35" s="357"/>
      <c r="BC35" s="357"/>
      <c r="BD35" s="357"/>
      <c r="BE35" s="357"/>
      <c r="BF35" s="357"/>
      <c r="BG35" s="357"/>
      <c r="BH35" s="357"/>
      <c r="BI35" s="357"/>
      <c r="BJ35" s="357"/>
      <c r="BK35" s="357"/>
      <c r="BL35" s="357"/>
      <c r="BM35" s="357"/>
      <c r="BN35" s="357"/>
      <c r="BO35" s="357"/>
      <c r="BP35" s="357"/>
      <c r="BQ35" s="357"/>
      <c r="BR35" s="358"/>
      <c r="BS35" s="50"/>
      <c r="BT35" s="51"/>
    </row>
    <row r="36" spans="1:72" ht="13.5">
      <c r="A36" s="48"/>
      <c r="B36" s="50"/>
      <c r="C36" s="50"/>
      <c r="D36" s="50"/>
      <c r="E36" s="50"/>
      <c r="F36" s="50"/>
      <c r="G36" s="50"/>
      <c r="H36" s="356"/>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57"/>
      <c r="AP36" s="357"/>
      <c r="AQ36" s="357"/>
      <c r="AR36" s="357"/>
      <c r="AS36" s="357"/>
      <c r="AT36" s="357"/>
      <c r="AU36" s="357"/>
      <c r="AV36" s="357"/>
      <c r="AW36" s="357"/>
      <c r="AX36" s="357"/>
      <c r="AY36" s="357"/>
      <c r="AZ36" s="357"/>
      <c r="BA36" s="357"/>
      <c r="BB36" s="357"/>
      <c r="BC36" s="357"/>
      <c r="BD36" s="357"/>
      <c r="BE36" s="357"/>
      <c r="BF36" s="357"/>
      <c r="BG36" s="357"/>
      <c r="BH36" s="357"/>
      <c r="BI36" s="357"/>
      <c r="BJ36" s="357"/>
      <c r="BK36" s="357"/>
      <c r="BL36" s="357"/>
      <c r="BM36" s="357"/>
      <c r="BN36" s="357"/>
      <c r="BO36" s="357"/>
      <c r="BP36" s="357"/>
      <c r="BQ36" s="357"/>
      <c r="BR36" s="358"/>
      <c r="BS36" s="50"/>
      <c r="BT36" s="51"/>
    </row>
    <row r="37" spans="1:72" ht="13.5">
      <c r="A37" s="48"/>
      <c r="B37" s="50"/>
      <c r="C37" s="50"/>
      <c r="D37" s="50"/>
      <c r="E37" s="50"/>
      <c r="F37" s="50"/>
      <c r="G37" s="50"/>
      <c r="H37" s="359"/>
      <c r="I37" s="360"/>
      <c r="J37" s="360"/>
      <c r="K37" s="360"/>
      <c r="L37" s="360"/>
      <c r="M37" s="360"/>
      <c r="N37" s="360"/>
      <c r="O37" s="360"/>
      <c r="P37" s="360"/>
      <c r="Q37" s="360"/>
      <c r="R37" s="360"/>
      <c r="S37" s="360"/>
      <c r="T37" s="360"/>
      <c r="U37" s="360"/>
      <c r="V37" s="360"/>
      <c r="W37" s="360"/>
      <c r="X37" s="360"/>
      <c r="Y37" s="360"/>
      <c r="Z37" s="360"/>
      <c r="AA37" s="360"/>
      <c r="AB37" s="360"/>
      <c r="AC37" s="360"/>
      <c r="AD37" s="360"/>
      <c r="AE37" s="360"/>
      <c r="AF37" s="360"/>
      <c r="AG37" s="360"/>
      <c r="AH37" s="360"/>
      <c r="AI37" s="360"/>
      <c r="AJ37" s="360"/>
      <c r="AK37" s="360"/>
      <c r="AL37" s="360"/>
      <c r="AM37" s="360"/>
      <c r="AN37" s="360"/>
      <c r="AO37" s="360"/>
      <c r="AP37" s="360"/>
      <c r="AQ37" s="360"/>
      <c r="AR37" s="360"/>
      <c r="AS37" s="360"/>
      <c r="AT37" s="360"/>
      <c r="AU37" s="360"/>
      <c r="AV37" s="360"/>
      <c r="AW37" s="360"/>
      <c r="AX37" s="360"/>
      <c r="AY37" s="360"/>
      <c r="AZ37" s="360"/>
      <c r="BA37" s="360"/>
      <c r="BB37" s="360"/>
      <c r="BC37" s="360"/>
      <c r="BD37" s="360"/>
      <c r="BE37" s="360"/>
      <c r="BF37" s="360"/>
      <c r="BG37" s="360"/>
      <c r="BH37" s="360"/>
      <c r="BI37" s="360"/>
      <c r="BJ37" s="360"/>
      <c r="BK37" s="360"/>
      <c r="BL37" s="360"/>
      <c r="BM37" s="360"/>
      <c r="BN37" s="360"/>
      <c r="BO37" s="360"/>
      <c r="BP37" s="360"/>
      <c r="BQ37" s="360"/>
      <c r="BR37" s="361"/>
      <c r="BS37" s="50"/>
      <c r="BT37" s="51"/>
    </row>
    <row r="38" spans="1:72" ht="14.25" thickBot="1">
      <c r="A38" s="60"/>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2"/>
    </row>
    <row r="39" ht="8.25" customHeight="1" thickBot="1"/>
    <row r="40" spans="1:72" ht="13.5">
      <c r="A40" s="63"/>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5"/>
    </row>
    <row r="41" spans="1:72" ht="14.25">
      <c r="A41" s="66"/>
      <c r="B41" s="67" t="s">
        <v>408</v>
      </c>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68"/>
      <c r="BP41" s="68"/>
      <c r="BQ41" s="68"/>
      <c r="BR41" s="68"/>
      <c r="BS41" s="68"/>
      <c r="BT41" s="69"/>
    </row>
    <row r="42" spans="1:72" ht="14.25">
      <c r="A42" s="66"/>
      <c r="B42" s="67"/>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8"/>
      <c r="BR42" s="68"/>
      <c r="BS42" s="68"/>
      <c r="BT42" s="69"/>
    </row>
    <row r="43" spans="1:72" ht="14.25">
      <c r="A43" s="66"/>
      <c r="B43" s="67"/>
      <c r="C43" s="68"/>
      <c r="D43" s="68"/>
      <c r="E43" s="68"/>
      <c r="F43" s="308"/>
      <c r="G43" s="309"/>
      <c r="H43" s="309"/>
      <c r="I43" s="309"/>
      <c r="J43" s="309"/>
      <c r="K43" s="309"/>
      <c r="L43" s="310"/>
      <c r="M43" s="70" t="s">
        <v>400</v>
      </c>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68"/>
      <c r="BM43" s="68"/>
      <c r="BN43" s="68"/>
      <c r="BO43" s="68"/>
      <c r="BP43" s="68"/>
      <c r="BQ43" s="68"/>
      <c r="BR43" s="68"/>
      <c r="BS43" s="68"/>
      <c r="BT43" s="69"/>
    </row>
    <row r="44" spans="1:72" ht="3.75" customHeight="1">
      <c r="A44" s="66"/>
      <c r="B44" s="67"/>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8"/>
      <c r="BR44" s="68"/>
      <c r="BS44" s="68"/>
      <c r="BT44" s="69"/>
    </row>
    <row r="45" spans="1:72" ht="14.25">
      <c r="A45" s="66"/>
      <c r="B45" s="67"/>
      <c r="C45" s="68"/>
      <c r="D45" s="68"/>
      <c r="E45" s="68"/>
      <c r="F45" s="257"/>
      <c r="G45" s="258"/>
      <c r="H45" s="258"/>
      <c r="I45" s="258"/>
      <c r="J45" s="258"/>
      <c r="K45" s="258"/>
      <c r="L45" s="259"/>
      <c r="M45" s="70" t="s">
        <v>409</v>
      </c>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8"/>
      <c r="BP45" s="68"/>
      <c r="BQ45" s="68"/>
      <c r="BR45" s="68"/>
      <c r="BS45" s="68"/>
      <c r="BT45" s="69"/>
    </row>
    <row r="46" spans="1:72" ht="13.5">
      <c r="A46" s="66"/>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9"/>
    </row>
    <row r="47" spans="1:72" ht="8.25" customHeight="1">
      <c r="A47" s="66"/>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8"/>
      <c r="BL47" s="68"/>
      <c r="BM47" s="68"/>
      <c r="BN47" s="68"/>
      <c r="BO47" s="68"/>
      <c r="BP47" s="68"/>
      <c r="BQ47" s="68"/>
      <c r="BR47" s="68"/>
      <c r="BS47" s="68"/>
      <c r="BT47" s="69"/>
    </row>
    <row r="48" spans="1:72" ht="13.5">
      <c r="A48" s="66"/>
      <c r="B48" s="68"/>
      <c r="C48" s="68"/>
      <c r="D48" s="68"/>
      <c r="E48" s="68"/>
      <c r="F48" s="68"/>
      <c r="G48" s="68"/>
      <c r="H48" s="260" t="s">
        <v>410</v>
      </c>
      <c r="I48" s="260"/>
      <c r="J48" s="260"/>
      <c r="K48" s="260"/>
      <c r="L48" s="260"/>
      <c r="M48" s="260"/>
      <c r="N48" s="260"/>
      <c r="O48" s="260"/>
      <c r="P48" s="260"/>
      <c r="Q48" s="260"/>
      <c r="R48" s="260"/>
      <c r="S48" s="260"/>
      <c r="T48" s="68"/>
      <c r="U48" s="260" t="s">
        <v>411</v>
      </c>
      <c r="V48" s="260"/>
      <c r="W48" s="260"/>
      <c r="X48" s="260"/>
      <c r="Y48" s="260"/>
      <c r="Z48" s="260"/>
      <c r="AA48" s="260"/>
      <c r="AB48" s="260"/>
      <c r="AC48" s="260"/>
      <c r="AD48" s="260"/>
      <c r="AE48" s="260"/>
      <c r="AF48" s="260"/>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68"/>
      <c r="BG48" s="68"/>
      <c r="BH48" s="68"/>
      <c r="BI48" s="68"/>
      <c r="BJ48" s="68"/>
      <c r="BK48" s="68"/>
      <c r="BL48" s="68"/>
      <c r="BM48" s="68"/>
      <c r="BN48" s="68"/>
      <c r="BO48" s="68"/>
      <c r="BP48" s="68"/>
      <c r="BQ48" s="68"/>
      <c r="BR48" s="68"/>
      <c r="BS48" s="68"/>
      <c r="BT48" s="69"/>
    </row>
    <row r="49" spans="1:72" ht="13.5">
      <c r="A49" s="66"/>
      <c r="B49" s="261" t="s">
        <v>412</v>
      </c>
      <c r="C49" s="261"/>
      <c r="D49" s="261"/>
      <c r="E49" s="261"/>
      <c r="F49" s="261"/>
      <c r="G49" s="261"/>
      <c r="H49" s="338" t="s">
        <v>683</v>
      </c>
      <c r="I49" s="339"/>
      <c r="J49" s="339"/>
      <c r="K49" s="339"/>
      <c r="L49" s="339"/>
      <c r="M49" s="339"/>
      <c r="N49" s="339"/>
      <c r="O49" s="339"/>
      <c r="P49" s="339"/>
      <c r="Q49" s="339"/>
      <c r="R49" s="339"/>
      <c r="S49" s="340"/>
      <c r="T49" s="68"/>
      <c r="U49" s="338" t="s">
        <v>617</v>
      </c>
      <c r="V49" s="339"/>
      <c r="W49" s="339"/>
      <c r="X49" s="339"/>
      <c r="Y49" s="339"/>
      <c r="Z49" s="339"/>
      <c r="AA49" s="339"/>
      <c r="AB49" s="339"/>
      <c r="AC49" s="339"/>
      <c r="AD49" s="339"/>
      <c r="AE49" s="339"/>
      <c r="AF49" s="340"/>
      <c r="AG49" s="68"/>
      <c r="AH49" s="68"/>
      <c r="AI49" s="68"/>
      <c r="AJ49" s="68"/>
      <c r="AK49" s="68"/>
      <c r="AL49" s="68"/>
      <c r="AM49" s="68"/>
      <c r="AN49" s="68"/>
      <c r="AO49" s="261" t="s">
        <v>413</v>
      </c>
      <c r="AP49" s="261"/>
      <c r="AQ49" s="261"/>
      <c r="AR49" s="261"/>
      <c r="AS49" s="261"/>
      <c r="AT49" s="261"/>
      <c r="AU49" s="265"/>
      <c r="AV49" s="314" t="s">
        <v>368</v>
      </c>
      <c r="AW49" s="315"/>
      <c r="AX49" s="315"/>
      <c r="AY49" s="315"/>
      <c r="AZ49" s="315"/>
      <c r="BA49" s="315"/>
      <c r="BB49" s="316"/>
      <c r="BC49" s="133"/>
      <c r="BD49" s="70" t="s">
        <v>715</v>
      </c>
      <c r="BE49" s="133"/>
      <c r="BF49" s="133"/>
      <c r="BG49" s="68"/>
      <c r="BH49" s="68"/>
      <c r="BI49" s="68"/>
      <c r="BJ49" s="68"/>
      <c r="BK49" s="68"/>
      <c r="BL49" s="68"/>
      <c r="BM49" s="68"/>
      <c r="BN49" s="68"/>
      <c r="BO49" s="68"/>
      <c r="BP49" s="68"/>
      <c r="BQ49" s="68"/>
      <c r="BR49" s="68"/>
      <c r="BS49" s="68"/>
      <c r="BT49" s="69"/>
    </row>
    <row r="50" spans="1:72" ht="3.75" customHeight="1">
      <c r="A50" s="66"/>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9"/>
    </row>
    <row r="51" spans="1:72" ht="13.5">
      <c r="A51" s="66"/>
      <c r="B51" s="261" t="s">
        <v>414</v>
      </c>
      <c r="C51" s="261"/>
      <c r="D51" s="261"/>
      <c r="E51" s="261"/>
      <c r="F51" s="261"/>
      <c r="G51" s="261"/>
      <c r="H51" s="338" t="s">
        <v>887</v>
      </c>
      <c r="I51" s="339"/>
      <c r="J51" s="339"/>
      <c r="K51" s="339"/>
      <c r="L51" s="339"/>
      <c r="M51" s="339"/>
      <c r="N51" s="339"/>
      <c r="O51" s="339"/>
      <c r="P51" s="339"/>
      <c r="Q51" s="339"/>
      <c r="R51" s="339"/>
      <c r="S51" s="340"/>
      <c r="T51" s="68"/>
      <c r="U51" s="338" t="s">
        <v>618</v>
      </c>
      <c r="V51" s="339"/>
      <c r="W51" s="339"/>
      <c r="X51" s="339"/>
      <c r="Y51" s="339"/>
      <c r="Z51" s="339"/>
      <c r="AA51" s="339"/>
      <c r="AB51" s="339"/>
      <c r="AC51" s="339"/>
      <c r="AD51" s="339"/>
      <c r="AE51" s="339"/>
      <c r="AF51" s="340"/>
      <c r="AG51" s="70" t="s">
        <v>415</v>
      </c>
      <c r="AH51" s="68"/>
      <c r="AI51" s="68"/>
      <c r="AJ51" s="68"/>
      <c r="AK51" s="68"/>
      <c r="AL51" s="68"/>
      <c r="AM51" s="68"/>
      <c r="AN51" s="72"/>
      <c r="AO51" s="261" t="s">
        <v>416</v>
      </c>
      <c r="AP51" s="261"/>
      <c r="AQ51" s="261"/>
      <c r="AR51" s="261"/>
      <c r="AS51" s="261"/>
      <c r="AT51" s="261"/>
      <c r="AU51" s="265"/>
      <c r="AV51" s="341">
        <v>19094</v>
      </c>
      <c r="AW51" s="342"/>
      <c r="AX51" s="342"/>
      <c r="AY51" s="342"/>
      <c r="AZ51" s="342"/>
      <c r="BA51" s="342"/>
      <c r="BB51" s="342"/>
      <c r="BC51" s="342"/>
      <c r="BD51" s="343"/>
      <c r="BE51" s="134"/>
      <c r="BF51" s="70" t="s">
        <v>417</v>
      </c>
      <c r="BG51" s="74"/>
      <c r="BH51" s="74"/>
      <c r="BI51" s="272">
        <f>IF(AV51&lt;&gt;"",DATEDIF(AV51,"2017/10/1","y"),"")</f>
        <v>65</v>
      </c>
      <c r="BJ51" s="272"/>
      <c r="BK51" s="70" t="s">
        <v>614</v>
      </c>
      <c r="BL51" s="68"/>
      <c r="BM51" s="68"/>
      <c r="BN51" s="68"/>
      <c r="BO51" s="68"/>
      <c r="BP51" s="68"/>
      <c r="BQ51" s="68"/>
      <c r="BR51" s="68"/>
      <c r="BS51" s="68"/>
      <c r="BT51" s="69"/>
    </row>
    <row r="52" spans="1:72" ht="8.25" customHeight="1">
      <c r="A52" s="66"/>
      <c r="B52" s="68"/>
      <c r="C52" s="68"/>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68"/>
      <c r="AR52" s="68"/>
      <c r="AS52" s="68"/>
      <c r="AT52" s="68"/>
      <c r="AU52" s="68"/>
      <c r="AV52" s="68"/>
      <c r="AW52" s="68"/>
      <c r="AX52" s="68"/>
      <c r="AY52" s="68"/>
      <c r="AZ52" s="68"/>
      <c r="BA52" s="68"/>
      <c r="BB52" s="68"/>
      <c r="BC52" s="68"/>
      <c r="BD52" s="68"/>
      <c r="BE52" s="68"/>
      <c r="BF52" s="68"/>
      <c r="BG52" s="68"/>
      <c r="BH52" s="68"/>
      <c r="BI52" s="68"/>
      <c r="BJ52" s="68"/>
      <c r="BK52" s="68"/>
      <c r="BL52" s="68"/>
      <c r="BM52" s="75"/>
      <c r="BN52" s="75"/>
      <c r="BO52" s="75"/>
      <c r="BP52" s="75"/>
      <c r="BQ52" s="75"/>
      <c r="BR52" s="68"/>
      <c r="BS52" s="68"/>
      <c r="BT52" s="69"/>
    </row>
    <row r="53" spans="1:72" ht="8.25" customHeight="1">
      <c r="A53" s="66"/>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68"/>
      <c r="BS53" s="68"/>
      <c r="BT53" s="69"/>
    </row>
    <row r="54" spans="1:72" ht="13.5">
      <c r="A54" s="66"/>
      <c r="B54" s="261" t="s">
        <v>418</v>
      </c>
      <c r="C54" s="261"/>
      <c r="D54" s="261"/>
      <c r="E54" s="261"/>
      <c r="F54" s="261"/>
      <c r="G54" s="261"/>
      <c r="H54" s="266"/>
      <c r="I54" s="267"/>
      <c r="J54" s="267"/>
      <c r="K54" s="267"/>
      <c r="L54" s="267"/>
      <c r="M54" s="267"/>
      <c r="N54" s="267"/>
      <c r="O54" s="267"/>
      <c r="P54" s="267"/>
      <c r="Q54" s="267"/>
      <c r="R54" s="267"/>
      <c r="S54" s="268"/>
      <c r="T54" s="68"/>
      <c r="U54" s="266"/>
      <c r="V54" s="267"/>
      <c r="W54" s="267"/>
      <c r="X54" s="267"/>
      <c r="Y54" s="267"/>
      <c r="Z54" s="267"/>
      <c r="AA54" s="267"/>
      <c r="AB54" s="267"/>
      <c r="AC54" s="267"/>
      <c r="AD54" s="267"/>
      <c r="AE54" s="267"/>
      <c r="AF54" s="268"/>
      <c r="AG54" s="68"/>
      <c r="AH54" s="68"/>
      <c r="AI54" s="68"/>
      <c r="AJ54" s="68"/>
      <c r="AK54" s="68"/>
      <c r="AL54" s="68"/>
      <c r="AM54" s="68"/>
      <c r="AN54" s="68"/>
      <c r="AO54" s="72"/>
      <c r="AP54" s="72"/>
      <c r="AQ54" s="72"/>
      <c r="AR54" s="72"/>
      <c r="AS54" s="72"/>
      <c r="AT54" s="72"/>
      <c r="AU54" s="72"/>
      <c r="AV54" s="72"/>
      <c r="AW54" s="72"/>
      <c r="AX54" s="72"/>
      <c r="AY54" s="72"/>
      <c r="AZ54" s="71"/>
      <c r="BA54" s="71"/>
      <c r="BB54" s="71"/>
      <c r="BC54" s="71"/>
      <c r="BD54" s="71"/>
      <c r="BE54" s="71"/>
      <c r="BF54" s="71"/>
      <c r="BG54" s="71"/>
      <c r="BH54" s="71"/>
      <c r="BI54" s="71"/>
      <c r="BJ54" s="71"/>
      <c r="BK54" s="68"/>
      <c r="BL54" s="68"/>
      <c r="BM54" s="68"/>
      <c r="BN54" s="68"/>
      <c r="BO54" s="68"/>
      <c r="BP54" s="68"/>
      <c r="BQ54" s="68"/>
      <c r="BR54" s="68"/>
      <c r="BS54" s="68"/>
      <c r="BT54" s="69"/>
    </row>
    <row r="55" spans="1:72" ht="3.75" customHeight="1">
      <c r="A55" s="66"/>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8"/>
      <c r="BS55" s="68"/>
      <c r="BT55" s="69"/>
    </row>
    <row r="56" spans="1:72" ht="13.5">
      <c r="A56" s="66"/>
      <c r="B56" s="261" t="s">
        <v>414</v>
      </c>
      <c r="C56" s="261"/>
      <c r="D56" s="261"/>
      <c r="E56" s="261"/>
      <c r="F56" s="261"/>
      <c r="G56" s="261"/>
      <c r="H56" s="266"/>
      <c r="I56" s="267"/>
      <c r="J56" s="267"/>
      <c r="K56" s="267"/>
      <c r="L56" s="267"/>
      <c r="M56" s="267"/>
      <c r="N56" s="267"/>
      <c r="O56" s="267"/>
      <c r="P56" s="267"/>
      <c r="Q56" s="267"/>
      <c r="R56" s="267"/>
      <c r="S56" s="268"/>
      <c r="T56" s="68"/>
      <c r="U56" s="266"/>
      <c r="V56" s="267"/>
      <c r="W56" s="267"/>
      <c r="X56" s="267"/>
      <c r="Y56" s="267"/>
      <c r="Z56" s="267"/>
      <c r="AA56" s="267"/>
      <c r="AB56" s="267"/>
      <c r="AC56" s="267"/>
      <c r="AD56" s="267"/>
      <c r="AE56" s="267"/>
      <c r="AF56" s="268"/>
      <c r="AG56" s="70" t="s">
        <v>415</v>
      </c>
      <c r="AH56" s="68"/>
      <c r="AI56" s="68"/>
      <c r="AJ56" s="68"/>
      <c r="AK56" s="68"/>
      <c r="AL56" s="68"/>
      <c r="AM56" s="68"/>
      <c r="AN56" s="68"/>
      <c r="AO56" s="72"/>
      <c r="AP56" s="72"/>
      <c r="AQ56" s="72"/>
      <c r="AR56" s="72"/>
      <c r="AS56" s="72"/>
      <c r="AT56" s="72"/>
      <c r="AU56" s="72"/>
      <c r="AV56" s="72"/>
      <c r="AW56" s="72"/>
      <c r="AX56" s="72"/>
      <c r="AY56" s="72"/>
      <c r="AZ56" s="71"/>
      <c r="BA56" s="71"/>
      <c r="BB56" s="71"/>
      <c r="BC56" s="71"/>
      <c r="BD56" s="71"/>
      <c r="BE56" s="71"/>
      <c r="BF56" s="71"/>
      <c r="BG56" s="71"/>
      <c r="BH56" s="71"/>
      <c r="BI56" s="71"/>
      <c r="BJ56" s="71"/>
      <c r="BK56" s="76"/>
      <c r="BL56" s="76"/>
      <c r="BM56" s="76"/>
      <c r="BN56" s="76"/>
      <c r="BO56" s="76"/>
      <c r="BP56" s="76"/>
      <c r="BQ56" s="76"/>
      <c r="BR56" s="76"/>
      <c r="BS56" s="76"/>
      <c r="BT56" s="77"/>
    </row>
    <row r="57" spans="1:72" ht="8.25" customHeight="1">
      <c r="A57" s="66"/>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9"/>
    </row>
    <row r="58" spans="1:72" ht="13.5">
      <c r="A58" s="66"/>
      <c r="B58" s="68"/>
      <c r="C58" s="68"/>
      <c r="D58" s="70" t="s">
        <v>727</v>
      </c>
      <c r="E58" s="68"/>
      <c r="F58" s="68"/>
      <c r="G58" s="68"/>
      <c r="H58" s="73"/>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76"/>
      <c r="BL58" s="76"/>
      <c r="BM58" s="76"/>
      <c r="BN58" s="76"/>
      <c r="BO58" s="76"/>
      <c r="BP58" s="76"/>
      <c r="BQ58" s="76"/>
      <c r="BR58" s="76"/>
      <c r="BS58" s="76"/>
      <c r="BT58" s="77"/>
    </row>
    <row r="59" spans="1:72" ht="8.25" customHeight="1">
      <c r="A59" s="66"/>
      <c r="B59" s="68"/>
      <c r="C59" s="68"/>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68"/>
      <c r="BS59" s="68"/>
      <c r="BT59" s="69"/>
    </row>
    <row r="60" spans="1:72" ht="8.25" customHeight="1">
      <c r="A60" s="66"/>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9"/>
    </row>
    <row r="61" spans="1:72" ht="13.5">
      <c r="A61" s="66"/>
      <c r="B61" s="68" t="s">
        <v>880</v>
      </c>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8"/>
      <c r="BS61" s="68"/>
      <c r="BT61" s="69"/>
    </row>
    <row r="62" spans="1:72" ht="8.25" customHeight="1">
      <c r="A62" s="66"/>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c r="BO62" s="68"/>
      <c r="BP62" s="68"/>
      <c r="BQ62" s="68"/>
      <c r="BR62" s="68"/>
      <c r="BS62" s="68"/>
      <c r="BT62" s="69"/>
    </row>
    <row r="63" spans="1:72" ht="13.5">
      <c r="A63" s="66"/>
      <c r="B63" s="68"/>
      <c r="C63" s="68"/>
      <c r="D63" s="68"/>
      <c r="E63" s="68"/>
      <c r="F63" s="68"/>
      <c r="G63" s="68"/>
      <c r="H63" s="314" t="s">
        <v>398</v>
      </c>
      <c r="I63" s="315"/>
      <c r="J63" s="315"/>
      <c r="K63" s="315"/>
      <c r="L63" s="315"/>
      <c r="M63" s="315"/>
      <c r="N63" s="315"/>
      <c r="O63" s="315"/>
      <c r="P63" s="315"/>
      <c r="Q63" s="315"/>
      <c r="R63" s="316"/>
      <c r="S63" s="68"/>
      <c r="T63" s="68" t="s">
        <v>420</v>
      </c>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8"/>
      <c r="BR63" s="68"/>
      <c r="BS63" s="68"/>
      <c r="BT63" s="69"/>
    </row>
    <row r="64" spans="1:72" ht="8.25" customHeight="1">
      <c r="A64" s="66"/>
      <c r="B64" s="68"/>
      <c r="C64" s="68"/>
      <c r="D64" s="75"/>
      <c r="E64" s="75"/>
      <c r="F64" s="75"/>
      <c r="G64" s="75"/>
      <c r="H64" s="78"/>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9"/>
      <c r="BL64" s="79"/>
      <c r="BM64" s="79"/>
      <c r="BN64" s="79"/>
      <c r="BO64" s="79"/>
      <c r="BP64" s="79"/>
      <c r="BQ64" s="79"/>
      <c r="BR64" s="76"/>
      <c r="BS64" s="76"/>
      <c r="BT64" s="77"/>
    </row>
    <row r="65" spans="1:72" ht="13.5">
      <c r="A65" s="66"/>
      <c r="B65" s="68"/>
      <c r="C65" s="68"/>
      <c r="D65" s="68"/>
      <c r="E65" s="68"/>
      <c r="F65" s="68"/>
      <c r="G65" s="68"/>
      <c r="H65" s="73"/>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76"/>
      <c r="BL65" s="76"/>
      <c r="BM65" s="76"/>
      <c r="BN65" s="76"/>
      <c r="BO65" s="76"/>
      <c r="BP65" s="76"/>
      <c r="BQ65" s="76"/>
      <c r="BR65" s="76"/>
      <c r="BS65" s="76"/>
      <c r="BT65" s="77"/>
    </row>
    <row r="66" spans="1:72" ht="13.5">
      <c r="A66" s="66"/>
      <c r="B66" s="273" t="s">
        <v>422</v>
      </c>
      <c r="C66" s="273"/>
      <c r="D66" s="273"/>
      <c r="E66" s="273"/>
      <c r="F66" s="273"/>
      <c r="G66" s="274"/>
      <c r="H66" s="338" t="s">
        <v>875</v>
      </c>
      <c r="I66" s="339"/>
      <c r="J66" s="339"/>
      <c r="K66" s="339"/>
      <c r="L66" s="339"/>
      <c r="M66" s="339"/>
      <c r="N66" s="339"/>
      <c r="O66" s="339"/>
      <c r="P66" s="339"/>
      <c r="Q66" s="339"/>
      <c r="R66" s="339"/>
      <c r="S66" s="339"/>
      <c r="T66" s="339"/>
      <c r="U66" s="339"/>
      <c r="V66" s="339"/>
      <c r="W66" s="339"/>
      <c r="X66" s="339"/>
      <c r="Y66" s="339"/>
      <c r="Z66" s="339"/>
      <c r="AA66" s="339"/>
      <c r="AB66" s="339"/>
      <c r="AC66" s="339"/>
      <c r="AD66" s="339"/>
      <c r="AE66" s="339"/>
      <c r="AF66" s="339"/>
      <c r="AG66" s="339"/>
      <c r="AH66" s="339"/>
      <c r="AI66" s="339"/>
      <c r="AJ66" s="339"/>
      <c r="AK66" s="339"/>
      <c r="AL66" s="339"/>
      <c r="AM66" s="339"/>
      <c r="AN66" s="339"/>
      <c r="AO66" s="339"/>
      <c r="AP66" s="339"/>
      <c r="AQ66" s="339"/>
      <c r="AR66" s="339"/>
      <c r="AS66" s="339"/>
      <c r="AT66" s="339"/>
      <c r="AU66" s="339"/>
      <c r="AV66" s="339"/>
      <c r="AW66" s="339"/>
      <c r="AX66" s="339"/>
      <c r="AY66" s="339"/>
      <c r="AZ66" s="339"/>
      <c r="BA66" s="339"/>
      <c r="BB66" s="339"/>
      <c r="BC66" s="339"/>
      <c r="BD66" s="339"/>
      <c r="BE66" s="339"/>
      <c r="BF66" s="339"/>
      <c r="BG66" s="339"/>
      <c r="BH66" s="339"/>
      <c r="BI66" s="339"/>
      <c r="BJ66" s="339"/>
      <c r="BK66" s="339"/>
      <c r="BL66" s="339"/>
      <c r="BM66" s="339"/>
      <c r="BN66" s="339"/>
      <c r="BO66" s="339"/>
      <c r="BP66" s="339"/>
      <c r="BQ66" s="339"/>
      <c r="BR66" s="340"/>
      <c r="BS66" s="68"/>
      <c r="BT66" s="69"/>
    </row>
    <row r="67" spans="1:72" ht="3.75" customHeight="1">
      <c r="A67" s="66"/>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c r="BG67" s="68"/>
      <c r="BH67" s="68"/>
      <c r="BI67" s="68"/>
      <c r="BJ67" s="68"/>
      <c r="BK67" s="68"/>
      <c r="BL67" s="68"/>
      <c r="BM67" s="68"/>
      <c r="BN67" s="68"/>
      <c r="BO67" s="68"/>
      <c r="BP67" s="68"/>
      <c r="BQ67" s="68"/>
      <c r="BR67" s="68"/>
      <c r="BS67" s="68"/>
      <c r="BT67" s="69"/>
    </row>
    <row r="68" spans="1:72" ht="13.5">
      <c r="A68" s="80"/>
      <c r="B68" s="273" t="s">
        <v>423</v>
      </c>
      <c r="C68" s="273"/>
      <c r="D68" s="273"/>
      <c r="E68" s="273"/>
      <c r="F68" s="273"/>
      <c r="G68" s="273"/>
      <c r="H68" s="273"/>
      <c r="I68" s="273"/>
      <c r="J68" s="273"/>
      <c r="K68" s="274"/>
      <c r="L68" s="338" t="s">
        <v>684</v>
      </c>
      <c r="M68" s="339"/>
      <c r="N68" s="339"/>
      <c r="O68" s="339"/>
      <c r="P68" s="339"/>
      <c r="Q68" s="339"/>
      <c r="R68" s="339"/>
      <c r="S68" s="339"/>
      <c r="T68" s="339"/>
      <c r="U68" s="339"/>
      <c r="V68" s="339"/>
      <c r="W68" s="339"/>
      <c r="X68" s="339"/>
      <c r="Y68" s="339"/>
      <c r="Z68" s="339"/>
      <c r="AA68" s="339"/>
      <c r="AB68" s="339"/>
      <c r="AC68" s="339"/>
      <c r="AD68" s="339"/>
      <c r="AE68" s="339"/>
      <c r="AF68" s="339"/>
      <c r="AG68" s="339"/>
      <c r="AH68" s="339"/>
      <c r="AI68" s="339"/>
      <c r="AJ68" s="339"/>
      <c r="AK68" s="339"/>
      <c r="AL68" s="339"/>
      <c r="AM68" s="339"/>
      <c r="AN68" s="339"/>
      <c r="AO68" s="339"/>
      <c r="AP68" s="339"/>
      <c r="AQ68" s="339"/>
      <c r="AR68" s="339"/>
      <c r="AS68" s="339"/>
      <c r="AT68" s="339"/>
      <c r="AU68" s="339"/>
      <c r="AV68" s="339"/>
      <c r="AW68" s="339"/>
      <c r="AX68" s="339"/>
      <c r="AY68" s="339"/>
      <c r="AZ68" s="339"/>
      <c r="BA68" s="339"/>
      <c r="BB68" s="339"/>
      <c r="BC68" s="339"/>
      <c r="BD68" s="339"/>
      <c r="BE68" s="339"/>
      <c r="BF68" s="339"/>
      <c r="BG68" s="339"/>
      <c r="BH68" s="339"/>
      <c r="BI68" s="339"/>
      <c r="BJ68" s="339"/>
      <c r="BK68" s="339"/>
      <c r="BL68" s="339"/>
      <c r="BM68" s="339"/>
      <c r="BN68" s="339"/>
      <c r="BO68" s="339"/>
      <c r="BP68" s="339"/>
      <c r="BQ68" s="339"/>
      <c r="BR68" s="340"/>
      <c r="BS68" s="68"/>
      <c r="BT68" s="69"/>
    </row>
    <row r="69" spans="1:72" ht="13.5">
      <c r="A69" s="66"/>
      <c r="B69" s="68"/>
      <c r="C69" s="68"/>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68"/>
      <c r="BS69" s="68"/>
      <c r="BT69" s="69"/>
    </row>
    <row r="70" spans="1:72" ht="13.5">
      <c r="A70" s="66"/>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8"/>
      <c r="BR70" s="68"/>
      <c r="BS70" s="68"/>
      <c r="BT70" s="69"/>
    </row>
    <row r="71" spans="1:72" ht="13.5">
      <c r="A71" s="66"/>
      <c r="B71" s="68"/>
      <c r="C71" s="68" t="s">
        <v>798</v>
      </c>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81"/>
      <c r="AL71" s="68" t="s">
        <v>424</v>
      </c>
      <c r="AM71" s="68"/>
      <c r="AN71" s="68"/>
      <c r="AO71" s="68"/>
      <c r="AP71" s="68"/>
      <c r="AQ71" s="68"/>
      <c r="AR71" s="68"/>
      <c r="AS71" s="68"/>
      <c r="AT71" s="227" t="s">
        <v>716</v>
      </c>
      <c r="AU71" s="227"/>
      <c r="AV71" s="227"/>
      <c r="AW71" s="227"/>
      <c r="AX71" s="227"/>
      <c r="AY71" s="227"/>
      <c r="AZ71" s="227"/>
      <c r="BA71" s="227"/>
      <c r="BB71" s="227"/>
      <c r="BC71" s="227"/>
      <c r="BD71" s="227"/>
      <c r="BE71" s="227"/>
      <c r="BF71" s="227"/>
      <c r="BG71" s="227"/>
      <c r="BH71" s="227"/>
      <c r="BI71" s="227"/>
      <c r="BJ71" s="227"/>
      <c r="BK71" s="227"/>
      <c r="BL71" s="227"/>
      <c r="BM71" s="227"/>
      <c r="BN71" s="227"/>
      <c r="BO71" s="227"/>
      <c r="BP71" s="227"/>
      <c r="BQ71" s="227"/>
      <c r="BR71" s="227"/>
      <c r="BS71" s="227"/>
      <c r="BT71" s="69"/>
    </row>
    <row r="72" spans="1:72" ht="8.25" customHeight="1">
      <c r="A72" s="66"/>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81"/>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9"/>
    </row>
    <row r="73" spans="1:72" ht="13.5">
      <c r="A73" s="66"/>
      <c r="B73" s="261" t="s">
        <v>425</v>
      </c>
      <c r="C73" s="261" t="s">
        <v>426</v>
      </c>
      <c r="D73" s="261"/>
      <c r="E73" s="261"/>
      <c r="F73" s="261"/>
      <c r="G73" s="261"/>
      <c r="H73" s="344" t="s">
        <v>876</v>
      </c>
      <c r="I73" s="345"/>
      <c r="J73" s="345"/>
      <c r="K73" s="345"/>
      <c r="L73" s="345"/>
      <c r="M73" s="345"/>
      <c r="N73" s="345"/>
      <c r="O73" s="346"/>
      <c r="P73" s="70" t="s">
        <v>427</v>
      </c>
      <c r="Q73" s="68"/>
      <c r="R73" s="68"/>
      <c r="S73" s="68"/>
      <c r="T73" s="68"/>
      <c r="U73" s="68"/>
      <c r="V73" s="68"/>
      <c r="W73" s="68"/>
      <c r="X73" s="68"/>
      <c r="Y73" s="68"/>
      <c r="Z73" s="68"/>
      <c r="AA73" s="68"/>
      <c r="AB73" s="68"/>
      <c r="AC73" s="68"/>
      <c r="AD73" s="68"/>
      <c r="AE73" s="68"/>
      <c r="AF73" s="68"/>
      <c r="AG73" s="68"/>
      <c r="AH73" s="68"/>
      <c r="AI73" s="68"/>
      <c r="AJ73" s="68"/>
      <c r="AK73" s="81"/>
      <c r="AL73" s="261" t="s">
        <v>425</v>
      </c>
      <c r="AM73" s="261" t="s">
        <v>426</v>
      </c>
      <c r="AN73" s="261"/>
      <c r="AO73" s="261"/>
      <c r="AP73" s="261"/>
      <c r="AQ73" s="261"/>
      <c r="AR73" s="344" t="s">
        <v>876</v>
      </c>
      <c r="AS73" s="345"/>
      <c r="AT73" s="345"/>
      <c r="AU73" s="345"/>
      <c r="AV73" s="345"/>
      <c r="AW73" s="345"/>
      <c r="AX73" s="345"/>
      <c r="AY73" s="346"/>
      <c r="AZ73" s="70" t="s">
        <v>427</v>
      </c>
      <c r="BA73" s="68"/>
      <c r="BB73" s="68"/>
      <c r="BC73" s="68"/>
      <c r="BD73" s="68"/>
      <c r="BE73" s="68"/>
      <c r="BF73" s="68"/>
      <c r="BG73" s="68"/>
      <c r="BH73" s="68"/>
      <c r="BI73" s="68"/>
      <c r="BJ73" s="68"/>
      <c r="BK73" s="68"/>
      <c r="BL73" s="68"/>
      <c r="BM73" s="68"/>
      <c r="BN73" s="68"/>
      <c r="BO73" s="68"/>
      <c r="BP73" s="68"/>
      <c r="BQ73" s="68"/>
      <c r="BR73" s="68"/>
      <c r="BS73" s="68"/>
      <c r="BT73" s="69"/>
    </row>
    <row r="74" spans="1:72" ht="3.75" customHeight="1">
      <c r="A74" s="66"/>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81"/>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9"/>
    </row>
    <row r="75" spans="1:72" ht="13.5">
      <c r="A75" s="66"/>
      <c r="B75" s="261" t="s">
        <v>428</v>
      </c>
      <c r="C75" s="261"/>
      <c r="D75" s="261"/>
      <c r="E75" s="261"/>
      <c r="F75" s="261"/>
      <c r="G75" s="261"/>
      <c r="H75" s="338" t="s">
        <v>310</v>
      </c>
      <c r="I75" s="339"/>
      <c r="J75" s="339"/>
      <c r="K75" s="339"/>
      <c r="L75" s="339"/>
      <c r="M75" s="339"/>
      <c r="N75" s="339"/>
      <c r="O75" s="340"/>
      <c r="P75" s="68"/>
      <c r="Q75" s="68"/>
      <c r="R75" s="68"/>
      <c r="S75" s="68"/>
      <c r="T75" s="68"/>
      <c r="U75" s="68"/>
      <c r="V75" s="68"/>
      <c r="W75" s="68"/>
      <c r="X75" s="68"/>
      <c r="Y75" s="68"/>
      <c r="Z75" s="68"/>
      <c r="AA75" s="68"/>
      <c r="AB75" s="68"/>
      <c r="AC75" s="68"/>
      <c r="AD75" s="68"/>
      <c r="AE75" s="68"/>
      <c r="AF75" s="68"/>
      <c r="AG75" s="68"/>
      <c r="AH75" s="68"/>
      <c r="AI75" s="68"/>
      <c r="AJ75" s="68"/>
      <c r="AK75" s="81"/>
      <c r="AL75" s="261" t="s">
        <v>428</v>
      </c>
      <c r="AM75" s="261"/>
      <c r="AN75" s="261"/>
      <c r="AO75" s="261"/>
      <c r="AP75" s="261"/>
      <c r="AQ75" s="261"/>
      <c r="AR75" s="338" t="s">
        <v>310</v>
      </c>
      <c r="AS75" s="339"/>
      <c r="AT75" s="339"/>
      <c r="AU75" s="339"/>
      <c r="AV75" s="339"/>
      <c r="AW75" s="339"/>
      <c r="AX75" s="339"/>
      <c r="AY75" s="340"/>
      <c r="AZ75" s="68"/>
      <c r="BA75" s="68"/>
      <c r="BB75" s="68"/>
      <c r="BC75" s="68"/>
      <c r="BD75" s="68"/>
      <c r="BE75" s="68"/>
      <c r="BF75" s="68"/>
      <c r="BG75" s="68"/>
      <c r="BH75" s="68"/>
      <c r="BI75" s="68"/>
      <c r="BJ75" s="68"/>
      <c r="BK75" s="68"/>
      <c r="BL75" s="68"/>
      <c r="BM75" s="68"/>
      <c r="BN75" s="68"/>
      <c r="BO75" s="68"/>
      <c r="BP75" s="68"/>
      <c r="BQ75" s="68"/>
      <c r="BR75" s="68"/>
      <c r="BS75" s="68"/>
      <c r="BT75" s="69"/>
    </row>
    <row r="76" spans="1:72" ht="3.75" customHeight="1">
      <c r="A76" s="66"/>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81"/>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8"/>
      <c r="BR76" s="68"/>
      <c r="BS76" s="68"/>
      <c r="BT76" s="69"/>
    </row>
    <row r="77" spans="1:72" ht="13.5">
      <c r="A77" s="66"/>
      <c r="B77" s="68" t="s">
        <v>429</v>
      </c>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81"/>
      <c r="AL77" s="68" t="s">
        <v>430</v>
      </c>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68"/>
      <c r="BS77" s="68"/>
      <c r="BT77" s="69"/>
    </row>
    <row r="78" spans="1:72" ht="3.75" customHeight="1">
      <c r="A78" s="66"/>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81"/>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8"/>
      <c r="BR78" s="68"/>
      <c r="BS78" s="68"/>
      <c r="BT78" s="69"/>
    </row>
    <row r="79" spans="1:72" ht="13.5">
      <c r="A79" s="66"/>
      <c r="B79" s="68"/>
      <c r="C79" s="68"/>
      <c r="D79" s="68"/>
      <c r="E79" s="68"/>
      <c r="F79" s="68"/>
      <c r="G79" s="68"/>
      <c r="H79" s="347" t="s">
        <v>893</v>
      </c>
      <c r="I79" s="348"/>
      <c r="J79" s="348"/>
      <c r="K79" s="348"/>
      <c r="L79" s="348"/>
      <c r="M79" s="348"/>
      <c r="N79" s="348"/>
      <c r="O79" s="348"/>
      <c r="P79" s="348"/>
      <c r="Q79" s="348"/>
      <c r="R79" s="348"/>
      <c r="S79" s="348"/>
      <c r="T79" s="348"/>
      <c r="U79" s="348"/>
      <c r="V79" s="348"/>
      <c r="W79" s="348"/>
      <c r="X79" s="348"/>
      <c r="Y79" s="348"/>
      <c r="Z79" s="348"/>
      <c r="AA79" s="348"/>
      <c r="AB79" s="348"/>
      <c r="AC79" s="348"/>
      <c r="AD79" s="348"/>
      <c r="AE79" s="348"/>
      <c r="AF79" s="348"/>
      <c r="AG79" s="348"/>
      <c r="AH79" s="349"/>
      <c r="AI79" s="68"/>
      <c r="AJ79" s="68"/>
      <c r="AK79" s="81"/>
      <c r="AL79" s="68"/>
      <c r="AM79" s="68"/>
      <c r="AN79" s="68"/>
      <c r="AO79" s="68"/>
      <c r="AP79" s="68"/>
      <c r="AQ79" s="68"/>
      <c r="AR79" s="362" t="s">
        <v>892</v>
      </c>
      <c r="AS79" s="363"/>
      <c r="AT79" s="363"/>
      <c r="AU79" s="363"/>
      <c r="AV79" s="363"/>
      <c r="AW79" s="363"/>
      <c r="AX79" s="363"/>
      <c r="AY79" s="363"/>
      <c r="AZ79" s="363"/>
      <c r="BA79" s="363"/>
      <c r="BB79" s="363"/>
      <c r="BC79" s="363"/>
      <c r="BD79" s="363"/>
      <c r="BE79" s="363"/>
      <c r="BF79" s="363"/>
      <c r="BG79" s="363"/>
      <c r="BH79" s="363"/>
      <c r="BI79" s="363"/>
      <c r="BJ79" s="363"/>
      <c r="BK79" s="363"/>
      <c r="BL79" s="363"/>
      <c r="BM79" s="363"/>
      <c r="BN79" s="363"/>
      <c r="BO79" s="363"/>
      <c r="BP79" s="363"/>
      <c r="BQ79" s="363"/>
      <c r="BR79" s="364"/>
      <c r="BS79" s="68"/>
      <c r="BT79" s="69"/>
    </row>
    <row r="80" spans="1:72" ht="13.5">
      <c r="A80" s="66"/>
      <c r="B80" s="68"/>
      <c r="C80" s="68"/>
      <c r="D80" s="68"/>
      <c r="E80" s="68"/>
      <c r="F80" s="68"/>
      <c r="G80" s="68"/>
      <c r="H80" s="350"/>
      <c r="I80" s="351"/>
      <c r="J80" s="351"/>
      <c r="K80" s="351"/>
      <c r="L80" s="351"/>
      <c r="M80" s="351"/>
      <c r="N80" s="351"/>
      <c r="O80" s="351"/>
      <c r="P80" s="351"/>
      <c r="Q80" s="351"/>
      <c r="R80" s="351"/>
      <c r="S80" s="351"/>
      <c r="T80" s="351"/>
      <c r="U80" s="351"/>
      <c r="V80" s="351"/>
      <c r="W80" s="351"/>
      <c r="X80" s="351"/>
      <c r="Y80" s="351"/>
      <c r="Z80" s="351"/>
      <c r="AA80" s="351"/>
      <c r="AB80" s="351"/>
      <c r="AC80" s="351"/>
      <c r="AD80" s="351"/>
      <c r="AE80" s="351"/>
      <c r="AF80" s="351"/>
      <c r="AG80" s="351"/>
      <c r="AH80" s="352"/>
      <c r="AI80" s="68"/>
      <c r="AJ80" s="68"/>
      <c r="AK80" s="81"/>
      <c r="AL80" s="68"/>
      <c r="AM80" s="68"/>
      <c r="AN80" s="68"/>
      <c r="AO80" s="68"/>
      <c r="AP80" s="68"/>
      <c r="AQ80" s="68"/>
      <c r="AR80" s="365"/>
      <c r="AS80" s="366"/>
      <c r="AT80" s="366"/>
      <c r="AU80" s="366"/>
      <c r="AV80" s="366"/>
      <c r="AW80" s="366"/>
      <c r="AX80" s="366"/>
      <c r="AY80" s="366"/>
      <c r="AZ80" s="366"/>
      <c r="BA80" s="366"/>
      <c r="BB80" s="366"/>
      <c r="BC80" s="366"/>
      <c r="BD80" s="366"/>
      <c r="BE80" s="366"/>
      <c r="BF80" s="366"/>
      <c r="BG80" s="366"/>
      <c r="BH80" s="366"/>
      <c r="BI80" s="366"/>
      <c r="BJ80" s="366"/>
      <c r="BK80" s="366"/>
      <c r="BL80" s="366"/>
      <c r="BM80" s="366"/>
      <c r="BN80" s="366"/>
      <c r="BO80" s="366"/>
      <c r="BP80" s="366"/>
      <c r="BQ80" s="366"/>
      <c r="BR80" s="367"/>
      <c r="BS80" s="68"/>
      <c r="BT80" s="69"/>
    </row>
    <row r="81" spans="1:72" ht="3.75" customHeight="1">
      <c r="A81" s="66"/>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81"/>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c r="BN81" s="68"/>
      <c r="BO81" s="68"/>
      <c r="BP81" s="68"/>
      <c r="BQ81" s="68"/>
      <c r="BR81" s="68"/>
      <c r="BS81" s="68"/>
      <c r="BT81" s="69"/>
    </row>
    <row r="82" spans="1:72" ht="13.5">
      <c r="A82" s="66"/>
      <c r="B82" s="68" t="s">
        <v>431</v>
      </c>
      <c r="C82" s="68"/>
      <c r="D82" s="68"/>
      <c r="E82" s="68"/>
      <c r="F82" s="68"/>
      <c r="G82" s="68"/>
      <c r="H82" s="229"/>
      <c r="I82" s="230"/>
      <c r="J82" s="230"/>
      <c r="K82" s="230"/>
      <c r="L82" s="230"/>
      <c r="M82" s="230"/>
      <c r="N82" s="230"/>
      <c r="O82" s="230"/>
      <c r="P82" s="230"/>
      <c r="Q82" s="230"/>
      <c r="R82" s="230"/>
      <c r="S82" s="230"/>
      <c r="T82" s="230"/>
      <c r="U82" s="230"/>
      <c r="V82" s="230"/>
      <c r="W82" s="230"/>
      <c r="X82" s="230"/>
      <c r="Y82" s="230"/>
      <c r="Z82" s="230"/>
      <c r="AA82" s="230"/>
      <c r="AB82" s="230"/>
      <c r="AC82" s="230"/>
      <c r="AD82" s="230"/>
      <c r="AE82" s="230"/>
      <c r="AF82" s="230"/>
      <c r="AG82" s="230"/>
      <c r="AH82" s="231"/>
      <c r="AI82" s="68"/>
      <c r="AJ82" s="68"/>
      <c r="AK82" s="81"/>
      <c r="AL82" s="68" t="s">
        <v>431</v>
      </c>
      <c r="AM82" s="68"/>
      <c r="AN82" s="68"/>
      <c r="AO82" s="68"/>
      <c r="AP82" s="68"/>
      <c r="AQ82" s="68"/>
      <c r="AR82" s="368" t="s">
        <v>894</v>
      </c>
      <c r="AS82" s="369"/>
      <c r="AT82" s="369"/>
      <c r="AU82" s="369"/>
      <c r="AV82" s="369"/>
      <c r="AW82" s="369"/>
      <c r="AX82" s="369"/>
      <c r="AY82" s="369"/>
      <c r="AZ82" s="369"/>
      <c r="BA82" s="369"/>
      <c r="BB82" s="369"/>
      <c r="BC82" s="369"/>
      <c r="BD82" s="369"/>
      <c r="BE82" s="369"/>
      <c r="BF82" s="369"/>
      <c r="BG82" s="369"/>
      <c r="BH82" s="369"/>
      <c r="BI82" s="369"/>
      <c r="BJ82" s="369"/>
      <c r="BK82" s="369"/>
      <c r="BL82" s="369"/>
      <c r="BM82" s="369"/>
      <c r="BN82" s="369"/>
      <c r="BO82" s="369"/>
      <c r="BP82" s="369"/>
      <c r="BQ82" s="369"/>
      <c r="BR82" s="370"/>
      <c r="BS82" s="68"/>
      <c r="BT82" s="69"/>
    </row>
    <row r="83" spans="1:72" ht="13.5">
      <c r="A83" s="66"/>
      <c r="B83" s="68"/>
      <c r="C83" s="68"/>
      <c r="D83" s="68"/>
      <c r="E83" s="68"/>
      <c r="F83" s="68"/>
      <c r="G83" s="68"/>
      <c r="H83" s="232"/>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4"/>
      <c r="AI83" s="68"/>
      <c r="AJ83" s="68"/>
      <c r="AK83" s="81"/>
      <c r="AL83" s="68"/>
      <c r="AM83" s="68"/>
      <c r="AN83" s="68"/>
      <c r="AO83" s="68"/>
      <c r="AP83" s="68"/>
      <c r="AQ83" s="68"/>
      <c r="AR83" s="371"/>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3"/>
      <c r="BS83" s="68"/>
      <c r="BT83" s="69"/>
    </row>
    <row r="84" spans="1:72" ht="3.75" customHeight="1">
      <c r="A84" s="66"/>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81"/>
      <c r="AL84" s="68"/>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68"/>
      <c r="BM84" s="68"/>
      <c r="BN84" s="68"/>
      <c r="BO84" s="68"/>
      <c r="BP84" s="68"/>
      <c r="BQ84" s="68"/>
      <c r="BR84" s="68"/>
      <c r="BS84" s="68"/>
      <c r="BT84" s="69"/>
    </row>
    <row r="85" spans="1:72" ht="13.5">
      <c r="A85" s="66"/>
      <c r="B85" s="261" t="s">
        <v>432</v>
      </c>
      <c r="C85" s="261"/>
      <c r="D85" s="261"/>
      <c r="E85" s="261"/>
      <c r="F85" s="261"/>
      <c r="G85" s="261"/>
      <c r="H85" s="278" t="s">
        <v>877</v>
      </c>
      <c r="I85" s="279"/>
      <c r="J85" s="279"/>
      <c r="K85" s="279"/>
      <c r="L85" s="279"/>
      <c r="M85" s="279"/>
      <c r="N85" s="279"/>
      <c r="O85" s="279"/>
      <c r="P85" s="279"/>
      <c r="Q85" s="279"/>
      <c r="R85" s="279"/>
      <c r="S85" s="279"/>
      <c r="T85" s="279"/>
      <c r="U85" s="279"/>
      <c r="V85" s="279"/>
      <c r="W85" s="280"/>
      <c r="X85" s="70" t="s">
        <v>427</v>
      </c>
      <c r="Y85" s="68"/>
      <c r="Z85" s="68"/>
      <c r="AA85" s="68"/>
      <c r="AB85" s="68"/>
      <c r="AC85" s="68"/>
      <c r="AD85" s="68"/>
      <c r="AE85" s="68"/>
      <c r="AF85" s="68"/>
      <c r="AG85" s="68"/>
      <c r="AH85" s="68"/>
      <c r="AI85" s="68"/>
      <c r="AJ85" s="68"/>
      <c r="AK85" s="81"/>
      <c r="AL85" s="261" t="s">
        <v>432</v>
      </c>
      <c r="AM85" s="261"/>
      <c r="AN85" s="261"/>
      <c r="AO85" s="261"/>
      <c r="AP85" s="261"/>
      <c r="AQ85" s="261"/>
      <c r="AR85" s="278" t="s">
        <v>877</v>
      </c>
      <c r="AS85" s="279"/>
      <c r="AT85" s="279"/>
      <c r="AU85" s="279"/>
      <c r="AV85" s="279"/>
      <c r="AW85" s="279"/>
      <c r="AX85" s="279"/>
      <c r="AY85" s="279"/>
      <c r="AZ85" s="279"/>
      <c r="BA85" s="279"/>
      <c r="BB85" s="279"/>
      <c r="BC85" s="279"/>
      <c r="BD85" s="279"/>
      <c r="BE85" s="279"/>
      <c r="BF85" s="279"/>
      <c r="BG85" s="280"/>
      <c r="BH85" s="70" t="s">
        <v>427</v>
      </c>
      <c r="BI85" s="68"/>
      <c r="BJ85" s="68"/>
      <c r="BK85" s="68"/>
      <c r="BL85" s="68"/>
      <c r="BM85" s="68"/>
      <c r="BN85" s="68"/>
      <c r="BO85" s="68"/>
      <c r="BP85" s="68"/>
      <c r="BQ85" s="68"/>
      <c r="BR85" s="68"/>
      <c r="BS85" s="68"/>
      <c r="BT85" s="69"/>
    </row>
    <row r="86" spans="1:72" ht="3.75" customHeight="1">
      <c r="A86" s="66"/>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81"/>
      <c r="AL86" s="68"/>
      <c r="AM86" s="68"/>
      <c r="AN86" s="68"/>
      <c r="AO86" s="68"/>
      <c r="AP86" s="68"/>
      <c r="AQ86" s="68"/>
      <c r="AR86" s="68"/>
      <c r="AS86" s="68"/>
      <c r="AT86" s="68"/>
      <c r="AU86" s="68"/>
      <c r="AV86" s="68"/>
      <c r="AW86" s="68"/>
      <c r="AX86" s="68"/>
      <c r="AY86" s="68"/>
      <c r="AZ86" s="68"/>
      <c r="BA86" s="68"/>
      <c r="BB86" s="68"/>
      <c r="BC86" s="68"/>
      <c r="BD86" s="68"/>
      <c r="BE86" s="68"/>
      <c r="BF86" s="68"/>
      <c r="BG86" s="68"/>
      <c r="BH86" s="68"/>
      <c r="BI86" s="68"/>
      <c r="BJ86" s="68"/>
      <c r="BK86" s="68"/>
      <c r="BL86" s="68"/>
      <c r="BM86" s="68"/>
      <c r="BN86" s="68"/>
      <c r="BO86" s="68"/>
      <c r="BP86" s="68"/>
      <c r="BQ86" s="68"/>
      <c r="BR86" s="68"/>
      <c r="BS86" s="68"/>
      <c r="BT86" s="69"/>
    </row>
    <row r="87" spans="1:72" ht="13.5">
      <c r="A87" s="66"/>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81"/>
      <c r="AL87" s="261" t="s">
        <v>433</v>
      </c>
      <c r="AM87" s="261"/>
      <c r="AN87" s="261"/>
      <c r="AO87" s="261"/>
      <c r="AP87" s="261"/>
      <c r="AQ87" s="261"/>
      <c r="AR87" s="266"/>
      <c r="AS87" s="267"/>
      <c r="AT87" s="267"/>
      <c r="AU87" s="267"/>
      <c r="AV87" s="267"/>
      <c r="AW87" s="267"/>
      <c r="AX87" s="267"/>
      <c r="AY87" s="267"/>
      <c r="AZ87" s="267"/>
      <c r="BA87" s="267"/>
      <c r="BB87" s="267"/>
      <c r="BC87" s="268"/>
      <c r="BD87" s="68"/>
      <c r="BE87" s="68"/>
      <c r="BF87" s="68"/>
      <c r="BG87" s="68"/>
      <c r="BH87" s="68"/>
      <c r="BI87" s="68"/>
      <c r="BJ87" s="68"/>
      <c r="BK87" s="68"/>
      <c r="BL87" s="68"/>
      <c r="BM87" s="68"/>
      <c r="BN87" s="68"/>
      <c r="BO87" s="68"/>
      <c r="BP87" s="68"/>
      <c r="BQ87" s="68"/>
      <c r="BR87" s="68"/>
      <c r="BS87" s="68"/>
      <c r="BT87" s="69"/>
    </row>
    <row r="88" spans="1:72" ht="3.75" customHeight="1">
      <c r="A88" s="66"/>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81"/>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68"/>
      <c r="BR88" s="68"/>
      <c r="BS88" s="68"/>
      <c r="BT88" s="69"/>
    </row>
    <row r="89" spans="1:72" ht="13.5">
      <c r="A89" s="66"/>
      <c r="B89" s="261" t="s">
        <v>434</v>
      </c>
      <c r="C89" s="261"/>
      <c r="D89" s="261"/>
      <c r="E89" s="261"/>
      <c r="F89" s="261"/>
      <c r="G89" s="261"/>
      <c r="H89" s="278" t="s">
        <v>877</v>
      </c>
      <c r="I89" s="279"/>
      <c r="J89" s="279"/>
      <c r="K89" s="279"/>
      <c r="L89" s="279"/>
      <c r="M89" s="279"/>
      <c r="N89" s="279"/>
      <c r="O89" s="279"/>
      <c r="P89" s="279"/>
      <c r="Q89" s="279"/>
      <c r="R89" s="279"/>
      <c r="S89" s="279"/>
      <c r="T89" s="279"/>
      <c r="U89" s="279"/>
      <c r="V89" s="279"/>
      <c r="W89" s="280"/>
      <c r="X89" s="70" t="s">
        <v>427</v>
      </c>
      <c r="Y89" s="68"/>
      <c r="Z89" s="68"/>
      <c r="AA89" s="68"/>
      <c r="AB89" s="68"/>
      <c r="AC89" s="68"/>
      <c r="AD89" s="68"/>
      <c r="AE89" s="68"/>
      <c r="AF89" s="68"/>
      <c r="AG89" s="68"/>
      <c r="AH89" s="68"/>
      <c r="AI89" s="68"/>
      <c r="AJ89" s="68"/>
      <c r="AK89" s="81"/>
      <c r="AL89" s="261" t="s">
        <v>434</v>
      </c>
      <c r="AM89" s="261"/>
      <c r="AN89" s="261"/>
      <c r="AO89" s="261"/>
      <c r="AP89" s="261"/>
      <c r="AQ89" s="261"/>
      <c r="AR89" s="278" t="s">
        <v>877</v>
      </c>
      <c r="AS89" s="279"/>
      <c r="AT89" s="279"/>
      <c r="AU89" s="279"/>
      <c r="AV89" s="279"/>
      <c r="AW89" s="279"/>
      <c r="AX89" s="279"/>
      <c r="AY89" s="279"/>
      <c r="AZ89" s="279"/>
      <c r="BA89" s="279"/>
      <c r="BB89" s="279"/>
      <c r="BC89" s="279"/>
      <c r="BD89" s="279"/>
      <c r="BE89" s="279"/>
      <c r="BF89" s="279"/>
      <c r="BG89" s="280"/>
      <c r="BH89" s="70" t="s">
        <v>427</v>
      </c>
      <c r="BI89" s="68"/>
      <c r="BJ89" s="68"/>
      <c r="BK89" s="68"/>
      <c r="BL89" s="68"/>
      <c r="BM89" s="68"/>
      <c r="BN89" s="68"/>
      <c r="BO89" s="68"/>
      <c r="BP89" s="68"/>
      <c r="BQ89" s="68"/>
      <c r="BR89" s="68"/>
      <c r="BS89" s="68"/>
      <c r="BT89" s="69"/>
    </row>
    <row r="90" spans="1:72" ht="3.75" customHeight="1">
      <c r="A90" s="66"/>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81"/>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8"/>
      <c r="BO90" s="68"/>
      <c r="BP90" s="68"/>
      <c r="BQ90" s="68"/>
      <c r="BR90" s="68"/>
      <c r="BS90" s="68"/>
      <c r="BT90" s="69"/>
    </row>
    <row r="91" spans="1:72" ht="13.5">
      <c r="A91" s="66"/>
      <c r="B91" s="261" t="s">
        <v>435</v>
      </c>
      <c r="C91" s="261"/>
      <c r="D91" s="261"/>
      <c r="E91" s="261"/>
      <c r="F91" s="261"/>
      <c r="G91" s="261"/>
      <c r="H91" s="278"/>
      <c r="I91" s="279"/>
      <c r="J91" s="279"/>
      <c r="K91" s="279"/>
      <c r="L91" s="279"/>
      <c r="M91" s="279"/>
      <c r="N91" s="279"/>
      <c r="O91" s="279"/>
      <c r="P91" s="279"/>
      <c r="Q91" s="279"/>
      <c r="R91" s="279"/>
      <c r="S91" s="279"/>
      <c r="T91" s="279"/>
      <c r="U91" s="279"/>
      <c r="V91" s="279"/>
      <c r="W91" s="279"/>
      <c r="X91" s="279"/>
      <c r="Y91" s="279"/>
      <c r="Z91" s="279"/>
      <c r="AA91" s="279"/>
      <c r="AB91" s="279"/>
      <c r="AC91" s="279"/>
      <c r="AD91" s="279"/>
      <c r="AE91" s="279"/>
      <c r="AF91" s="279"/>
      <c r="AG91" s="279"/>
      <c r="AH91" s="280"/>
      <c r="AI91" s="68"/>
      <c r="AJ91" s="68"/>
      <c r="AK91" s="81"/>
      <c r="AL91" s="261" t="s">
        <v>435</v>
      </c>
      <c r="AM91" s="261"/>
      <c r="AN91" s="261"/>
      <c r="AO91" s="261"/>
      <c r="AP91" s="261"/>
      <c r="AQ91" s="261"/>
      <c r="AR91" s="257" t="s">
        <v>685</v>
      </c>
      <c r="AS91" s="258"/>
      <c r="AT91" s="258"/>
      <c r="AU91" s="258"/>
      <c r="AV91" s="258"/>
      <c r="AW91" s="258"/>
      <c r="AX91" s="258"/>
      <c r="AY91" s="258"/>
      <c r="AZ91" s="258"/>
      <c r="BA91" s="258"/>
      <c r="BB91" s="258"/>
      <c r="BC91" s="258"/>
      <c r="BD91" s="258"/>
      <c r="BE91" s="258"/>
      <c r="BF91" s="258"/>
      <c r="BG91" s="258"/>
      <c r="BH91" s="258"/>
      <c r="BI91" s="258"/>
      <c r="BJ91" s="258"/>
      <c r="BK91" s="258"/>
      <c r="BL91" s="258"/>
      <c r="BM91" s="258"/>
      <c r="BN91" s="258"/>
      <c r="BO91" s="258"/>
      <c r="BP91" s="258"/>
      <c r="BQ91" s="258"/>
      <c r="BR91" s="259"/>
      <c r="BS91" s="68"/>
      <c r="BT91" s="69"/>
    </row>
    <row r="92" spans="1:72" ht="8.25" customHeight="1">
      <c r="A92" s="66"/>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c r="BP92" s="68"/>
      <c r="BQ92" s="68"/>
      <c r="BR92" s="68"/>
      <c r="BS92" s="68"/>
      <c r="BT92" s="69"/>
    </row>
    <row r="93" spans="1:72" ht="13.5">
      <c r="A93" s="66"/>
      <c r="B93" s="68"/>
      <c r="C93" s="68"/>
      <c r="D93" s="68"/>
      <c r="E93" s="68"/>
      <c r="F93" s="68"/>
      <c r="G93" s="68"/>
      <c r="H93" s="68"/>
      <c r="I93" s="68"/>
      <c r="J93" s="68"/>
      <c r="K93" s="68"/>
      <c r="L93" s="82" t="s">
        <v>799</v>
      </c>
      <c r="M93" s="68"/>
      <c r="N93" s="68"/>
      <c r="O93" s="68"/>
      <c r="P93" s="68"/>
      <c r="Q93" s="68"/>
      <c r="R93" s="68"/>
      <c r="S93" s="68"/>
      <c r="T93" s="68"/>
      <c r="U93" s="68"/>
      <c r="V93" s="68"/>
      <c r="W93" s="68"/>
      <c r="X93" s="68"/>
      <c r="Y93" s="68"/>
      <c r="Z93" s="68"/>
      <c r="AA93" s="68"/>
      <c r="AB93" s="68"/>
      <c r="AC93" s="68"/>
      <c r="AD93" s="68"/>
      <c r="AE93" s="68"/>
      <c r="AF93" s="68"/>
      <c r="AG93" s="68"/>
      <c r="AH93" s="83"/>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c r="BG93" s="68"/>
      <c r="BH93" s="68"/>
      <c r="BI93" s="68"/>
      <c r="BJ93" s="68"/>
      <c r="BK93" s="68"/>
      <c r="BL93" s="68"/>
      <c r="BM93" s="68"/>
      <c r="BN93" s="68"/>
      <c r="BO93" s="68"/>
      <c r="BP93" s="68"/>
      <c r="BQ93" s="68"/>
      <c r="BR93" s="68"/>
      <c r="BS93" s="68"/>
      <c r="BT93" s="69"/>
    </row>
    <row r="94" spans="1:72" ht="8.25" customHeight="1">
      <c r="A94" s="66"/>
      <c r="B94" s="68"/>
      <c r="C94" s="68"/>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c r="BL94" s="75"/>
      <c r="BM94" s="75"/>
      <c r="BN94" s="75"/>
      <c r="BO94" s="75"/>
      <c r="BP94" s="75"/>
      <c r="BQ94" s="75"/>
      <c r="BR94" s="68"/>
      <c r="BS94" s="68"/>
      <c r="BT94" s="69"/>
    </row>
    <row r="95" spans="1:72" ht="13.5">
      <c r="A95" s="66"/>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c r="BG95" s="68"/>
      <c r="BH95" s="68"/>
      <c r="BI95" s="68"/>
      <c r="BJ95" s="68"/>
      <c r="BK95" s="68"/>
      <c r="BL95" s="68"/>
      <c r="BM95" s="68"/>
      <c r="BN95" s="68"/>
      <c r="BO95" s="68"/>
      <c r="BP95" s="68"/>
      <c r="BQ95" s="68"/>
      <c r="BR95" s="68"/>
      <c r="BS95" s="68"/>
      <c r="BT95" s="69"/>
    </row>
    <row r="96" spans="1:72" ht="13.5">
      <c r="A96" s="66"/>
      <c r="B96" s="68"/>
      <c r="C96" s="261" t="s">
        <v>436</v>
      </c>
      <c r="D96" s="261"/>
      <c r="E96" s="261"/>
      <c r="F96" s="261"/>
      <c r="G96" s="261"/>
      <c r="H96" s="261"/>
      <c r="I96" s="261"/>
      <c r="J96" s="261"/>
      <c r="K96" s="261"/>
      <c r="L96" s="261"/>
      <c r="M96" s="314" t="s">
        <v>267</v>
      </c>
      <c r="N96" s="315"/>
      <c r="O96" s="315"/>
      <c r="P96" s="315"/>
      <c r="Q96" s="315"/>
      <c r="R96" s="315"/>
      <c r="S96" s="315"/>
      <c r="T96" s="315"/>
      <c r="U96" s="316"/>
      <c r="V96" s="71"/>
      <c r="W96" s="68" t="s">
        <v>437</v>
      </c>
      <c r="X96" s="71"/>
      <c r="Y96" s="71"/>
      <c r="Z96" s="71"/>
      <c r="AA96" s="71"/>
      <c r="AB96" s="71"/>
      <c r="AC96" s="71"/>
      <c r="AD96" s="70" t="s">
        <v>717</v>
      </c>
      <c r="AE96" s="71"/>
      <c r="AF96" s="68"/>
      <c r="AG96" s="68"/>
      <c r="AH96" s="83"/>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68"/>
      <c r="BS96" s="68"/>
      <c r="BT96" s="69"/>
    </row>
    <row r="97" spans="1:72" ht="13.5">
      <c r="A97" s="66"/>
      <c r="B97" s="68"/>
      <c r="C97" s="68"/>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c r="BL97" s="75"/>
      <c r="BM97" s="75"/>
      <c r="BN97" s="75"/>
      <c r="BO97" s="75"/>
      <c r="BP97" s="75"/>
      <c r="BQ97" s="75"/>
      <c r="BR97" s="68"/>
      <c r="BS97" s="68"/>
      <c r="BT97" s="69"/>
    </row>
    <row r="98" spans="1:72" ht="8.25" customHeight="1">
      <c r="A98" s="66"/>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c r="BG98" s="68"/>
      <c r="BH98" s="68"/>
      <c r="BI98" s="68"/>
      <c r="BJ98" s="68"/>
      <c r="BK98" s="68"/>
      <c r="BL98" s="68"/>
      <c r="BM98" s="68"/>
      <c r="BN98" s="68"/>
      <c r="BO98" s="68"/>
      <c r="BP98" s="68"/>
      <c r="BQ98" s="68"/>
      <c r="BR98" s="68"/>
      <c r="BS98" s="68"/>
      <c r="BT98" s="69"/>
    </row>
    <row r="99" spans="1:72" ht="13.5">
      <c r="A99" s="66"/>
      <c r="B99" s="68"/>
      <c r="C99" s="68" t="s">
        <v>718</v>
      </c>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c r="BG99" s="68"/>
      <c r="BH99" s="68"/>
      <c r="BI99" s="68"/>
      <c r="BJ99" s="68"/>
      <c r="BK99" s="68"/>
      <c r="BL99" s="68"/>
      <c r="BM99" s="68"/>
      <c r="BN99" s="68"/>
      <c r="BO99" s="68"/>
      <c r="BP99" s="68"/>
      <c r="BQ99" s="68"/>
      <c r="BR99" s="68"/>
      <c r="BS99" s="68"/>
      <c r="BT99" s="69"/>
    </row>
    <row r="100" spans="1:72" ht="3.75" customHeight="1">
      <c r="A100" s="66"/>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c r="BG100" s="68"/>
      <c r="BH100" s="68"/>
      <c r="BI100" s="68"/>
      <c r="BJ100" s="68"/>
      <c r="BK100" s="68"/>
      <c r="BL100" s="68"/>
      <c r="BM100" s="68"/>
      <c r="BN100" s="68"/>
      <c r="BO100" s="68"/>
      <c r="BP100" s="68"/>
      <c r="BQ100" s="68"/>
      <c r="BR100" s="68"/>
      <c r="BS100" s="68"/>
      <c r="BT100" s="69"/>
    </row>
    <row r="101" spans="1:72" ht="13.5">
      <c r="A101" s="66"/>
      <c r="B101" s="68"/>
      <c r="C101" s="68"/>
      <c r="D101" s="68"/>
      <c r="E101" s="68"/>
      <c r="F101" s="68"/>
      <c r="G101" s="68"/>
      <c r="H101" s="68"/>
      <c r="I101" s="68"/>
      <c r="J101" s="84"/>
      <c r="K101" s="289" t="s">
        <v>438</v>
      </c>
      <c r="L101" s="289"/>
      <c r="M101" s="289"/>
      <c r="N101" s="289"/>
      <c r="O101" s="289"/>
      <c r="P101" s="68"/>
      <c r="Q101" s="289" t="s">
        <v>439</v>
      </c>
      <c r="R101" s="289"/>
      <c r="S101" s="68"/>
      <c r="T101" s="68"/>
      <c r="U101" s="73" t="s">
        <v>440</v>
      </c>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c r="BG101" s="68"/>
      <c r="BH101" s="68"/>
      <c r="BI101" s="68"/>
      <c r="BJ101" s="68"/>
      <c r="BK101" s="68"/>
      <c r="BL101" s="68"/>
      <c r="BM101" s="68"/>
      <c r="BN101" s="68"/>
      <c r="BO101" s="68"/>
      <c r="BP101" s="68"/>
      <c r="BQ101" s="68"/>
      <c r="BR101" s="68"/>
      <c r="BS101" s="68"/>
      <c r="BT101" s="69"/>
    </row>
    <row r="102" spans="1:72" ht="13.5">
      <c r="A102" s="66"/>
      <c r="B102" s="68"/>
      <c r="C102" s="261" t="s">
        <v>441</v>
      </c>
      <c r="D102" s="261"/>
      <c r="E102" s="261"/>
      <c r="F102" s="261"/>
      <c r="G102" s="261"/>
      <c r="H102" s="261"/>
      <c r="I102" s="261"/>
      <c r="J102" s="261"/>
      <c r="K102" s="314" t="s">
        <v>888</v>
      </c>
      <c r="L102" s="315"/>
      <c r="M102" s="315"/>
      <c r="N102" s="315"/>
      <c r="O102" s="316"/>
      <c r="P102" s="73"/>
      <c r="Q102" s="287">
        <v>3</v>
      </c>
      <c r="R102" s="288"/>
      <c r="S102" s="85"/>
      <c r="T102" s="362" t="s">
        <v>686</v>
      </c>
      <c r="U102" s="363"/>
      <c r="V102" s="363"/>
      <c r="W102" s="363"/>
      <c r="X102" s="363"/>
      <c r="Y102" s="363"/>
      <c r="Z102" s="363"/>
      <c r="AA102" s="363"/>
      <c r="AB102" s="363"/>
      <c r="AC102" s="363"/>
      <c r="AD102" s="363"/>
      <c r="AE102" s="363"/>
      <c r="AF102" s="363"/>
      <c r="AG102" s="363"/>
      <c r="AH102" s="363"/>
      <c r="AI102" s="363"/>
      <c r="AJ102" s="363"/>
      <c r="AK102" s="363"/>
      <c r="AL102" s="363"/>
      <c r="AM102" s="363"/>
      <c r="AN102" s="363"/>
      <c r="AO102" s="363"/>
      <c r="AP102" s="363"/>
      <c r="AQ102" s="363"/>
      <c r="AR102" s="363"/>
      <c r="AS102" s="363"/>
      <c r="AT102" s="363"/>
      <c r="AU102" s="363"/>
      <c r="AV102" s="363"/>
      <c r="AW102" s="363"/>
      <c r="AX102" s="363"/>
      <c r="AY102" s="363"/>
      <c r="AZ102" s="363"/>
      <c r="BA102" s="363"/>
      <c r="BB102" s="363"/>
      <c r="BC102" s="363"/>
      <c r="BD102" s="363"/>
      <c r="BE102" s="363"/>
      <c r="BF102" s="363"/>
      <c r="BG102" s="363"/>
      <c r="BH102" s="363"/>
      <c r="BI102" s="363"/>
      <c r="BJ102" s="363"/>
      <c r="BK102" s="363"/>
      <c r="BL102" s="363"/>
      <c r="BM102" s="363"/>
      <c r="BN102" s="363"/>
      <c r="BO102" s="363"/>
      <c r="BP102" s="363"/>
      <c r="BQ102" s="363"/>
      <c r="BR102" s="364"/>
      <c r="BS102" s="68"/>
      <c r="BT102" s="69"/>
    </row>
    <row r="103" spans="1:72" ht="13.5">
      <c r="A103" s="66"/>
      <c r="B103" s="72"/>
      <c r="C103" s="72"/>
      <c r="D103" s="72"/>
      <c r="E103" s="72"/>
      <c r="F103" s="72"/>
      <c r="G103" s="72"/>
      <c r="H103" s="72"/>
      <c r="I103" s="72"/>
      <c r="J103" s="72"/>
      <c r="K103" s="71"/>
      <c r="L103" s="71"/>
      <c r="M103" s="71"/>
      <c r="N103" s="71"/>
      <c r="O103" s="71"/>
      <c r="P103" s="73"/>
      <c r="Q103" s="85"/>
      <c r="R103" s="85"/>
      <c r="S103" s="85"/>
      <c r="T103" s="365"/>
      <c r="U103" s="366"/>
      <c r="V103" s="366"/>
      <c r="W103" s="366"/>
      <c r="X103" s="366"/>
      <c r="Y103" s="366"/>
      <c r="Z103" s="366"/>
      <c r="AA103" s="366"/>
      <c r="AB103" s="366"/>
      <c r="AC103" s="366"/>
      <c r="AD103" s="366"/>
      <c r="AE103" s="366"/>
      <c r="AF103" s="366"/>
      <c r="AG103" s="366"/>
      <c r="AH103" s="366"/>
      <c r="AI103" s="366"/>
      <c r="AJ103" s="366"/>
      <c r="AK103" s="366"/>
      <c r="AL103" s="366"/>
      <c r="AM103" s="366"/>
      <c r="AN103" s="366"/>
      <c r="AO103" s="366"/>
      <c r="AP103" s="366"/>
      <c r="AQ103" s="366"/>
      <c r="AR103" s="366"/>
      <c r="AS103" s="366"/>
      <c r="AT103" s="366"/>
      <c r="AU103" s="366"/>
      <c r="AV103" s="366"/>
      <c r="AW103" s="366"/>
      <c r="AX103" s="366"/>
      <c r="AY103" s="366"/>
      <c r="AZ103" s="366"/>
      <c r="BA103" s="366"/>
      <c r="BB103" s="366"/>
      <c r="BC103" s="366"/>
      <c r="BD103" s="366"/>
      <c r="BE103" s="366"/>
      <c r="BF103" s="366"/>
      <c r="BG103" s="366"/>
      <c r="BH103" s="366"/>
      <c r="BI103" s="366"/>
      <c r="BJ103" s="366"/>
      <c r="BK103" s="366"/>
      <c r="BL103" s="366"/>
      <c r="BM103" s="366"/>
      <c r="BN103" s="366"/>
      <c r="BO103" s="366"/>
      <c r="BP103" s="366"/>
      <c r="BQ103" s="366"/>
      <c r="BR103" s="367"/>
      <c r="BS103" s="68"/>
      <c r="BT103" s="69"/>
    </row>
    <row r="104" spans="1:72" ht="3.75" customHeight="1">
      <c r="A104" s="66"/>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c r="BG104" s="68"/>
      <c r="BH104" s="68"/>
      <c r="BI104" s="68"/>
      <c r="BJ104" s="68"/>
      <c r="BK104" s="68"/>
      <c r="BL104" s="68"/>
      <c r="BM104" s="68"/>
      <c r="BN104" s="68"/>
      <c r="BO104" s="68"/>
      <c r="BP104" s="68"/>
      <c r="BQ104" s="68"/>
      <c r="BR104" s="68"/>
      <c r="BS104" s="68"/>
      <c r="BT104" s="69"/>
    </row>
    <row r="105" spans="1:72" ht="13.5">
      <c r="A105" s="66"/>
      <c r="B105" s="68"/>
      <c r="C105" s="261" t="s">
        <v>442</v>
      </c>
      <c r="D105" s="261"/>
      <c r="E105" s="261"/>
      <c r="F105" s="261"/>
      <c r="G105" s="261"/>
      <c r="H105" s="261"/>
      <c r="I105" s="261"/>
      <c r="J105" s="261"/>
      <c r="K105" s="290"/>
      <c r="L105" s="291"/>
      <c r="M105" s="291"/>
      <c r="N105" s="291"/>
      <c r="O105" s="292"/>
      <c r="P105" s="73"/>
      <c r="Q105" s="293"/>
      <c r="R105" s="294"/>
      <c r="S105" s="85"/>
      <c r="T105" s="229"/>
      <c r="U105" s="230"/>
      <c r="V105" s="230"/>
      <c r="W105" s="230"/>
      <c r="X105" s="230"/>
      <c r="Y105" s="230"/>
      <c r="Z105" s="230"/>
      <c r="AA105" s="230"/>
      <c r="AB105" s="230"/>
      <c r="AC105" s="230"/>
      <c r="AD105" s="230"/>
      <c r="AE105" s="230"/>
      <c r="AF105" s="230"/>
      <c r="AG105" s="230"/>
      <c r="AH105" s="230"/>
      <c r="AI105" s="230"/>
      <c r="AJ105" s="230"/>
      <c r="AK105" s="230"/>
      <c r="AL105" s="230"/>
      <c r="AM105" s="230"/>
      <c r="AN105" s="230"/>
      <c r="AO105" s="230"/>
      <c r="AP105" s="230"/>
      <c r="AQ105" s="230"/>
      <c r="AR105" s="230"/>
      <c r="AS105" s="230"/>
      <c r="AT105" s="230"/>
      <c r="AU105" s="230"/>
      <c r="AV105" s="230"/>
      <c r="AW105" s="230"/>
      <c r="AX105" s="230"/>
      <c r="AY105" s="230"/>
      <c r="AZ105" s="230"/>
      <c r="BA105" s="230"/>
      <c r="BB105" s="230"/>
      <c r="BC105" s="230"/>
      <c r="BD105" s="230"/>
      <c r="BE105" s="230"/>
      <c r="BF105" s="230"/>
      <c r="BG105" s="230"/>
      <c r="BH105" s="230"/>
      <c r="BI105" s="230"/>
      <c r="BJ105" s="230"/>
      <c r="BK105" s="230"/>
      <c r="BL105" s="230"/>
      <c r="BM105" s="230"/>
      <c r="BN105" s="230"/>
      <c r="BO105" s="230"/>
      <c r="BP105" s="230"/>
      <c r="BQ105" s="230"/>
      <c r="BR105" s="231"/>
      <c r="BS105" s="68"/>
      <c r="BT105" s="69"/>
    </row>
    <row r="106" spans="1:72" ht="13.5">
      <c r="A106" s="66"/>
      <c r="B106" s="72"/>
      <c r="C106" s="72"/>
      <c r="D106" s="72"/>
      <c r="E106" s="72"/>
      <c r="F106" s="72"/>
      <c r="G106" s="72"/>
      <c r="H106" s="72"/>
      <c r="I106" s="72"/>
      <c r="J106" s="72"/>
      <c r="K106" s="71"/>
      <c r="L106" s="71"/>
      <c r="M106" s="71"/>
      <c r="N106" s="71"/>
      <c r="O106" s="71"/>
      <c r="P106" s="73"/>
      <c r="Q106" s="85"/>
      <c r="R106" s="85"/>
      <c r="S106" s="85"/>
      <c r="T106" s="232"/>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33"/>
      <c r="BR106" s="234"/>
      <c r="BS106" s="68"/>
      <c r="BT106" s="69"/>
    </row>
    <row r="107" spans="1:72" ht="3.75" customHeight="1">
      <c r="A107" s="66"/>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c r="BG107" s="68"/>
      <c r="BH107" s="68"/>
      <c r="BI107" s="68"/>
      <c r="BJ107" s="68"/>
      <c r="BK107" s="68"/>
      <c r="BL107" s="68"/>
      <c r="BM107" s="68"/>
      <c r="BN107" s="68"/>
      <c r="BO107" s="68"/>
      <c r="BP107" s="68"/>
      <c r="BQ107" s="68"/>
      <c r="BR107" s="68"/>
      <c r="BS107" s="68"/>
      <c r="BT107" s="69"/>
    </row>
    <row r="108" spans="1:72" ht="13.5">
      <c r="A108" s="66"/>
      <c r="B108" s="68"/>
      <c r="C108" s="261" t="s">
        <v>443</v>
      </c>
      <c r="D108" s="261"/>
      <c r="E108" s="261"/>
      <c r="F108" s="261"/>
      <c r="G108" s="261"/>
      <c r="H108" s="261"/>
      <c r="I108" s="261"/>
      <c r="J108" s="261"/>
      <c r="K108" s="290"/>
      <c r="L108" s="291"/>
      <c r="M108" s="291"/>
      <c r="N108" s="291"/>
      <c r="O108" s="292"/>
      <c r="P108" s="73"/>
      <c r="Q108" s="293"/>
      <c r="R108" s="294"/>
      <c r="S108" s="85"/>
      <c r="T108" s="229"/>
      <c r="U108" s="230"/>
      <c r="V108" s="230"/>
      <c r="W108" s="230"/>
      <c r="X108" s="230"/>
      <c r="Y108" s="230"/>
      <c r="Z108" s="230"/>
      <c r="AA108" s="230"/>
      <c r="AB108" s="230"/>
      <c r="AC108" s="230"/>
      <c r="AD108" s="230"/>
      <c r="AE108" s="230"/>
      <c r="AF108" s="230"/>
      <c r="AG108" s="230"/>
      <c r="AH108" s="230"/>
      <c r="AI108" s="230"/>
      <c r="AJ108" s="230"/>
      <c r="AK108" s="230"/>
      <c r="AL108" s="230"/>
      <c r="AM108" s="230"/>
      <c r="AN108" s="230"/>
      <c r="AO108" s="230"/>
      <c r="AP108" s="230"/>
      <c r="AQ108" s="230"/>
      <c r="AR108" s="230"/>
      <c r="AS108" s="230"/>
      <c r="AT108" s="230"/>
      <c r="AU108" s="230"/>
      <c r="AV108" s="230"/>
      <c r="AW108" s="230"/>
      <c r="AX108" s="230"/>
      <c r="AY108" s="230"/>
      <c r="AZ108" s="230"/>
      <c r="BA108" s="230"/>
      <c r="BB108" s="230"/>
      <c r="BC108" s="230"/>
      <c r="BD108" s="230"/>
      <c r="BE108" s="230"/>
      <c r="BF108" s="230"/>
      <c r="BG108" s="230"/>
      <c r="BH108" s="230"/>
      <c r="BI108" s="230"/>
      <c r="BJ108" s="230"/>
      <c r="BK108" s="230"/>
      <c r="BL108" s="230"/>
      <c r="BM108" s="230"/>
      <c r="BN108" s="230"/>
      <c r="BO108" s="230"/>
      <c r="BP108" s="230"/>
      <c r="BQ108" s="230"/>
      <c r="BR108" s="231"/>
      <c r="BS108" s="68"/>
      <c r="BT108" s="69"/>
    </row>
    <row r="109" spans="1:72" ht="13.5">
      <c r="A109" s="66"/>
      <c r="B109" s="72"/>
      <c r="C109" s="72"/>
      <c r="D109" s="72"/>
      <c r="E109" s="72"/>
      <c r="F109" s="72"/>
      <c r="G109" s="72"/>
      <c r="H109" s="72"/>
      <c r="I109" s="72"/>
      <c r="J109" s="72"/>
      <c r="K109" s="71"/>
      <c r="L109" s="71"/>
      <c r="M109" s="71"/>
      <c r="N109" s="71"/>
      <c r="O109" s="71"/>
      <c r="P109" s="73"/>
      <c r="Q109" s="85"/>
      <c r="R109" s="85"/>
      <c r="S109" s="85"/>
      <c r="T109" s="232"/>
      <c r="U109" s="233"/>
      <c r="V109" s="233"/>
      <c r="W109" s="233"/>
      <c r="X109" s="233"/>
      <c r="Y109" s="233"/>
      <c r="Z109" s="233"/>
      <c r="AA109" s="233"/>
      <c r="AB109" s="233"/>
      <c r="AC109" s="233"/>
      <c r="AD109" s="233"/>
      <c r="AE109" s="233"/>
      <c r="AF109" s="233"/>
      <c r="AG109" s="233"/>
      <c r="AH109" s="233"/>
      <c r="AI109" s="233"/>
      <c r="AJ109" s="233"/>
      <c r="AK109" s="233"/>
      <c r="AL109" s="233"/>
      <c r="AM109" s="233"/>
      <c r="AN109" s="233"/>
      <c r="AO109" s="233"/>
      <c r="AP109" s="233"/>
      <c r="AQ109" s="233"/>
      <c r="AR109" s="233"/>
      <c r="AS109" s="233"/>
      <c r="AT109" s="233"/>
      <c r="AU109" s="233"/>
      <c r="AV109" s="233"/>
      <c r="AW109" s="233"/>
      <c r="AX109" s="233"/>
      <c r="AY109" s="233"/>
      <c r="AZ109" s="233"/>
      <c r="BA109" s="233"/>
      <c r="BB109" s="233"/>
      <c r="BC109" s="233"/>
      <c r="BD109" s="233"/>
      <c r="BE109" s="233"/>
      <c r="BF109" s="233"/>
      <c r="BG109" s="233"/>
      <c r="BH109" s="233"/>
      <c r="BI109" s="233"/>
      <c r="BJ109" s="233"/>
      <c r="BK109" s="233"/>
      <c r="BL109" s="233"/>
      <c r="BM109" s="233"/>
      <c r="BN109" s="233"/>
      <c r="BO109" s="233"/>
      <c r="BP109" s="233"/>
      <c r="BQ109" s="233"/>
      <c r="BR109" s="234"/>
      <c r="BS109" s="68"/>
      <c r="BT109" s="69"/>
    </row>
    <row r="110" spans="1:72" ht="3.75" customHeight="1">
      <c r="A110" s="66"/>
      <c r="B110" s="72"/>
      <c r="C110" s="72"/>
      <c r="D110" s="72"/>
      <c r="E110" s="72"/>
      <c r="F110" s="72"/>
      <c r="G110" s="72"/>
      <c r="H110" s="72"/>
      <c r="I110" s="72"/>
      <c r="J110" s="72"/>
      <c r="K110" s="71"/>
      <c r="L110" s="71"/>
      <c r="M110" s="71"/>
      <c r="N110" s="71"/>
      <c r="O110" s="68"/>
      <c r="P110" s="73"/>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c r="AN110" s="86"/>
      <c r="AO110" s="86"/>
      <c r="AP110" s="86"/>
      <c r="AQ110" s="86"/>
      <c r="AR110" s="86"/>
      <c r="AS110" s="86"/>
      <c r="AT110" s="86"/>
      <c r="AU110" s="86"/>
      <c r="AV110" s="86"/>
      <c r="AW110" s="86"/>
      <c r="AX110" s="86"/>
      <c r="AY110" s="86"/>
      <c r="AZ110" s="86"/>
      <c r="BA110" s="86"/>
      <c r="BB110" s="86"/>
      <c r="BC110" s="86"/>
      <c r="BD110" s="86"/>
      <c r="BE110" s="86"/>
      <c r="BF110" s="86"/>
      <c r="BG110" s="86"/>
      <c r="BH110" s="86"/>
      <c r="BI110" s="86"/>
      <c r="BJ110" s="86"/>
      <c r="BK110" s="86"/>
      <c r="BL110" s="86"/>
      <c r="BM110" s="86"/>
      <c r="BN110" s="86"/>
      <c r="BO110" s="86"/>
      <c r="BP110" s="86"/>
      <c r="BQ110" s="86"/>
      <c r="BR110" s="86"/>
      <c r="BS110" s="68"/>
      <c r="BT110" s="69"/>
    </row>
    <row r="111" spans="1:72" ht="13.5">
      <c r="A111" s="66"/>
      <c r="B111" s="70"/>
      <c r="C111" s="68"/>
      <c r="D111" s="68"/>
      <c r="E111" s="72"/>
      <c r="F111" s="70" t="s">
        <v>795</v>
      </c>
      <c r="G111" s="71"/>
      <c r="H111" s="87"/>
      <c r="I111" s="73"/>
      <c r="J111" s="71"/>
      <c r="K111" s="145"/>
      <c r="L111" s="71"/>
      <c r="M111" s="87"/>
      <c r="N111" s="87"/>
      <c r="O111" s="87"/>
      <c r="P111" s="73"/>
      <c r="Q111" s="70" t="s">
        <v>726</v>
      </c>
      <c r="R111" s="68"/>
      <c r="S111" s="86"/>
      <c r="T111" s="86"/>
      <c r="U111" s="86"/>
      <c r="V111" s="86"/>
      <c r="W111" s="86"/>
      <c r="X111" s="86"/>
      <c r="Y111" s="86"/>
      <c r="Z111" s="86"/>
      <c r="AA111" s="86"/>
      <c r="AB111" s="86"/>
      <c r="AC111" s="86"/>
      <c r="AD111" s="86"/>
      <c r="AE111" s="86"/>
      <c r="AF111" s="86"/>
      <c r="AG111" s="86"/>
      <c r="AH111" s="86"/>
      <c r="AI111" s="86"/>
      <c r="AJ111" s="86"/>
      <c r="AK111" s="86"/>
      <c r="AL111" s="86"/>
      <c r="AM111" s="86"/>
      <c r="AN111" s="86"/>
      <c r="AO111" s="86"/>
      <c r="AP111" s="86"/>
      <c r="AQ111" s="86"/>
      <c r="AR111" s="86"/>
      <c r="AS111" s="86"/>
      <c r="AT111" s="86"/>
      <c r="AU111" s="86"/>
      <c r="AV111" s="86"/>
      <c r="AW111" s="86"/>
      <c r="AX111" s="86"/>
      <c r="AY111" s="86"/>
      <c r="AZ111" s="86"/>
      <c r="BA111" s="86"/>
      <c r="BB111" s="86"/>
      <c r="BC111" s="86"/>
      <c r="BD111" s="86"/>
      <c r="BE111" s="86"/>
      <c r="BF111" s="86"/>
      <c r="BG111" s="86"/>
      <c r="BH111" s="86"/>
      <c r="BI111" s="86"/>
      <c r="BJ111" s="86"/>
      <c r="BK111" s="86"/>
      <c r="BL111" s="86"/>
      <c r="BM111" s="86"/>
      <c r="BN111" s="86"/>
      <c r="BO111" s="86"/>
      <c r="BP111" s="86"/>
      <c r="BQ111" s="86"/>
      <c r="BR111" s="86"/>
      <c r="BS111" s="68"/>
      <c r="BT111" s="69"/>
    </row>
    <row r="112" spans="1:72" ht="8.25" customHeight="1">
      <c r="A112" s="66"/>
      <c r="B112" s="68"/>
      <c r="C112" s="68"/>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c r="BI112" s="75"/>
      <c r="BJ112" s="75"/>
      <c r="BK112" s="75"/>
      <c r="BL112" s="75"/>
      <c r="BM112" s="75"/>
      <c r="BN112" s="75"/>
      <c r="BO112" s="75"/>
      <c r="BP112" s="75"/>
      <c r="BQ112" s="75"/>
      <c r="BR112" s="68"/>
      <c r="BS112" s="68"/>
      <c r="BT112" s="69"/>
    </row>
    <row r="113" spans="1:72" ht="8.25" customHeight="1">
      <c r="A113" s="66"/>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c r="BG113" s="68"/>
      <c r="BH113" s="68"/>
      <c r="BI113" s="68"/>
      <c r="BJ113" s="68"/>
      <c r="BK113" s="68"/>
      <c r="BL113" s="68"/>
      <c r="BM113" s="68"/>
      <c r="BN113" s="68"/>
      <c r="BO113" s="68"/>
      <c r="BP113" s="68"/>
      <c r="BQ113" s="68"/>
      <c r="BR113" s="68"/>
      <c r="BS113" s="68"/>
      <c r="BT113" s="69"/>
    </row>
    <row r="114" spans="1:72" ht="13.5">
      <c r="A114" s="66"/>
      <c r="B114" s="68" t="s">
        <v>909</v>
      </c>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c r="BG114" s="68"/>
      <c r="BH114" s="68"/>
      <c r="BI114" s="68"/>
      <c r="BJ114" s="68"/>
      <c r="BK114" s="68"/>
      <c r="BL114" s="68"/>
      <c r="BM114" s="68"/>
      <c r="BN114" s="68"/>
      <c r="BO114" s="68"/>
      <c r="BP114" s="68"/>
      <c r="BQ114" s="68"/>
      <c r="BR114" s="68"/>
      <c r="BS114" s="68"/>
      <c r="BT114" s="69"/>
    </row>
    <row r="115" spans="1:72" ht="3.75" customHeight="1">
      <c r="A115" s="66"/>
      <c r="B115" s="72"/>
      <c r="C115" s="72"/>
      <c r="D115" s="72"/>
      <c r="E115" s="72"/>
      <c r="F115" s="72"/>
      <c r="G115" s="72"/>
      <c r="H115" s="72"/>
      <c r="I115" s="72"/>
      <c r="J115" s="72"/>
      <c r="K115" s="71"/>
      <c r="L115" s="71"/>
      <c r="M115" s="71"/>
      <c r="N115" s="71"/>
      <c r="O115" s="68"/>
      <c r="P115" s="73"/>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6"/>
      <c r="AZ115" s="86"/>
      <c r="BA115" s="86"/>
      <c r="BB115" s="86"/>
      <c r="BC115" s="86"/>
      <c r="BD115" s="86"/>
      <c r="BE115" s="86"/>
      <c r="BF115" s="86"/>
      <c r="BG115" s="86"/>
      <c r="BH115" s="86"/>
      <c r="BI115" s="86"/>
      <c r="BJ115" s="86"/>
      <c r="BK115" s="86"/>
      <c r="BL115" s="86"/>
      <c r="BM115" s="86"/>
      <c r="BN115" s="86"/>
      <c r="BO115" s="86"/>
      <c r="BP115" s="86"/>
      <c r="BQ115" s="86"/>
      <c r="BR115" s="86"/>
      <c r="BS115" s="68"/>
      <c r="BT115" s="69"/>
    </row>
    <row r="116" spans="1:72" ht="13.5">
      <c r="A116" s="66"/>
      <c r="B116" s="68"/>
      <c r="C116" s="68"/>
      <c r="D116" s="68"/>
      <c r="E116" s="68"/>
      <c r="F116" s="68"/>
      <c r="G116" s="68"/>
      <c r="H116" s="68"/>
      <c r="I116" s="68"/>
      <c r="J116" s="84"/>
      <c r="K116" s="289" t="s">
        <v>438</v>
      </c>
      <c r="L116" s="289"/>
      <c r="M116" s="289"/>
      <c r="N116" s="289"/>
      <c r="O116" s="289"/>
      <c r="P116" s="68"/>
      <c r="Q116" s="289" t="s">
        <v>439</v>
      </c>
      <c r="R116" s="289"/>
      <c r="S116" s="68"/>
      <c r="T116" s="68"/>
      <c r="U116" s="73" t="s">
        <v>444</v>
      </c>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68"/>
      <c r="BS116" s="68"/>
      <c r="BT116" s="69"/>
    </row>
    <row r="117" spans="1:72" ht="13.5">
      <c r="A117" s="66"/>
      <c r="B117" s="68"/>
      <c r="C117" s="261" t="s">
        <v>445</v>
      </c>
      <c r="D117" s="261"/>
      <c r="E117" s="261"/>
      <c r="F117" s="261"/>
      <c r="G117" s="261"/>
      <c r="H117" s="261"/>
      <c r="I117" s="261"/>
      <c r="J117" s="261"/>
      <c r="K117" s="374" t="s">
        <v>895</v>
      </c>
      <c r="L117" s="375"/>
      <c r="M117" s="375"/>
      <c r="N117" s="375"/>
      <c r="O117" s="376"/>
      <c r="P117" s="73"/>
      <c r="Q117" s="377">
        <v>4</v>
      </c>
      <c r="R117" s="378"/>
      <c r="S117" s="85"/>
      <c r="T117" s="362" t="s">
        <v>903</v>
      </c>
      <c r="U117" s="363"/>
      <c r="V117" s="363"/>
      <c r="W117" s="363"/>
      <c r="X117" s="363"/>
      <c r="Y117" s="363"/>
      <c r="Z117" s="363"/>
      <c r="AA117" s="363"/>
      <c r="AB117" s="363"/>
      <c r="AC117" s="363"/>
      <c r="AD117" s="363"/>
      <c r="AE117" s="363"/>
      <c r="AF117" s="363"/>
      <c r="AG117" s="363"/>
      <c r="AH117" s="363"/>
      <c r="AI117" s="363"/>
      <c r="AJ117" s="363"/>
      <c r="AK117" s="363"/>
      <c r="AL117" s="363"/>
      <c r="AM117" s="363"/>
      <c r="AN117" s="363"/>
      <c r="AO117" s="363"/>
      <c r="AP117" s="363"/>
      <c r="AQ117" s="363"/>
      <c r="AR117" s="363"/>
      <c r="AS117" s="363"/>
      <c r="AT117" s="363"/>
      <c r="AU117" s="363"/>
      <c r="AV117" s="363"/>
      <c r="AW117" s="363"/>
      <c r="AX117" s="363"/>
      <c r="AY117" s="363"/>
      <c r="AZ117" s="363"/>
      <c r="BA117" s="363"/>
      <c r="BB117" s="363"/>
      <c r="BC117" s="363"/>
      <c r="BD117" s="363"/>
      <c r="BE117" s="363"/>
      <c r="BF117" s="363"/>
      <c r="BG117" s="363"/>
      <c r="BH117" s="363"/>
      <c r="BI117" s="363"/>
      <c r="BJ117" s="363"/>
      <c r="BK117" s="363"/>
      <c r="BL117" s="363"/>
      <c r="BM117" s="363"/>
      <c r="BN117" s="363"/>
      <c r="BO117" s="363"/>
      <c r="BP117" s="363"/>
      <c r="BQ117" s="363"/>
      <c r="BR117" s="364"/>
      <c r="BS117" s="68"/>
      <c r="BT117" s="69"/>
    </row>
    <row r="118" spans="1:72" ht="13.5">
      <c r="A118" s="66"/>
      <c r="B118" s="72"/>
      <c r="C118" s="72"/>
      <c r="D118" s="72"/>
      <c r="E118" s="72"/>
      <c r="F118" s="72"/>
      <c r="G118" s="72"/>
      <c r="H118" s="72"/>
      <c r="I118" s="72"/>
      <c r="J118" s="72"/>
      <c r="K118" s="71"/>
      <c r="L118" s="71"/>
      <c r="M118" s="71"/>
      <c r="N118" s="71"/>
      <c r="O118" s="71"/>
      <c r="P118" s="73"/>
      <c r="Q118" s="85"/>
      <c r="R118" s="85"/>
      <c r="S118" s="85"/>
      <c r="T118" s="365"/>
      <c r="U118" s="366"/>
      <c r="V118" s="366"/>
      <c r="W118" s="366"/>
      <c r="X118" s="366"/>
      <c r="Y118" s="366"/>
      <c r="Z118" s="366"/>
      <c r="AA118" s="366"/>
      <c r="AB118" s="366"/>
      <c r="AC118" s="366"/>
      <c r="AD118" s="366"/>
      <c r="AE118" s="366"/>
      <c r="AF118" s="366"/>
      <c r="AG118" s="366"/>
      <c r="AH118" s="366"/>
      <c r="AI118" s="366"/>
      <c r="AJ118" s="366"/>
      <c r="AK118" s="366"/>
      <c r="AL118" s="366"/>
      <c r="AM118" s="366"/>
      <c r="AN118" s="366"/>
      <c r="AO118" s="366"/>
      <c r="AP118" s="366"/>
      <c r="AQ118" s="366"/>
      <c r="AR118" s="366"/>
      <c r="AS118" s="366"/>
      <c r="AT118" s="366"/>
      <c r="AU118" s="366"/>
      <c r="AV118" s="366"/>
      <c r="AW118" s="366"/>
      <c r="AX118" s="366"/>
      <c r="AY118" s="366"/>
      <c r="AZ118" s="366"/>
      <c r="BA118" s="366"/>
      <c r="BB118" s="366"/>
      <c r="BC118" s="366"/>
      <c r="BD118" s="366"/>
      <c r="BE118" s="366"/>
      <c r="BF118" s="366"/>
      <c r="BG118" s="366"/>
      <c r="BH118" s="366"/>
      <c r="BI118" s="366"/>
      <c r="BJ118" s="366"/>
      <c r="BK118" s="366"/>
      <c r="BL118" s="366"/>
      <c r="BM118" s="366"/>
      <c r="BN118" s="366"/>
      <c r="BO118" s="366"/>
      <c r="BP118" s="366"/>
      <c r="BQ118" s="366"/>
      <c r="BR118" s="367"/>
      <c r="BS118" s="68"/>
      <c r="BT118" s="69"/>
    </row>
    <row r="119" spans="1:72" ht="3.75" customHeight="1">
      <c r="A119" s="66"/>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c r="BG119" s="68"/>
      <c r="BH119" s="68"/>
      <c r="BI119" s="68"/>
      <c r="BJ119" s="68"/>
      <c r="BK119" s="68"/>
      <c r="BL119" s="68"/>
      <c r="BM119" s="68"/>
      <c r="BN119" s="68"/>
      <c r="BO119" s="68"/>
      <c r="BP119" s="68"/>
      <c r="BQ119" s="68"/>
      <c r="BR119" s="68"/>
      <c r="BS119" s="68"/>
      <c r="BT119" s="69"/>
    </row>
    <row r="120" spans="1:72" ht="12.75" customHeight="1">
      <c r="A120" s="66"/>
      <c r="B120" s="68"/>
      <c r="C120" s="261" t="s">
        <v>446</v>
      </c>
      <c r="D120" s="261"/>
      <c r="E120" s="261"/>
      <c r="F120" s="261"/>
      <c r="G120" s="261"/>
      <c r="H120" s="261"/>
      <c r="I120" s="261"/>
      <c r="J120" s="261"/>
      <c r="K120" s="379" t="s">
        <v>896</v>
      </c>
      <c r="L120" s="380"/>
      <c r="M120" s="380"/>
      <c r="N120" s="380"/>
      <c r="O120" s="381"/>
      <c r="P120" s="73"/>
      <c r="Q120" s="382">
        <v>4</v>
      </c>
      <c r="R120" s="383"/>
      <c r="S120" s="85"/>
      <c r="T120" s="368" t="s">
        <v>907</v>
      </c>
      <c r="U120" s="369"/>
      <c r="V120" s="369"/>
      <c r="W120" s="369"/>
      <c r="X120" s="369"/>
      <c r="Y120" s="369"/>
      <c r="Z120" s="369"/>
      <c r="AA120" s="369"/>
      <c r="AB120" s="369"/>
      <c r="AC120" s="369"/>
      <c r="AD120" s="369"/>
      <c r="AE120" s="369"/>
      <c r="AF120" s="369"/>
      <c r="AG120" s="369"/>
      <c r="AH120" s="369"/>
      <c r="AI120" s="369"/>
      <c r="AJ120" s="369"/>
      <c r="AK120" s="369"/>
      <c r="AL120" s="369"/>
      <c r="AM120" s="369"/>
      <c r="AN120" s="369"/>
      <c r="AO120" s="369"/>
      <c r="AP120" s="369"/>
      <c r="AQ120" s="369"/>
      <c r="AR120" s="369"/>
      <c r="AS120" s="369"/>
      <c r="AT120" s="369"/>
      <c r="AU120" s="369"/>
      <c r="AV120" s="369"/>
      <c r="AW120" s="369"/>
      <c r="AX120" s="369"/>
      <c r="AY120" s="369"/>
      <c r="AZ120" s="369"/>
      <c r="BA120" s="369"/>
      <c r="BB120" s="369"/>
      <c r="BC120" s="369"/>
      <c r="BD120" s="369"/>
      <c r="BE120" s="369"/>
      <c r="BF120" s="369"/>
      <c r="BG120" s="369"/>
      <c r="BH120" s="369"/>
      <c r="BI120" s="369"/>
      <c r="BJ120" s="369"/>
      <c r="BK120" s="369"/>
      <c r="BL120" s="369"/>
      <c r="BM120" s="369"/>
      <c r="BN120" s="369"/>
      <c r="BO120" s="369"/>
      <c r="BP120" s="369"/>
      <c r="BQ120" s="369"/>
      <c r="BR120" s="370"/>
      <c r="BS120" s="68"/>
      <c r="BT120" s="69"/>
    </row>
    <row r="121" spans="1:72" ht="13.5">
      <c r="A121" s="66"/>
      <c r="B121" s="72"/>
      <c r="C121" s="72"/>
      <c r="D121" s="72"/>
      <c r="E121" s="72"/>
      <c r="F121" s="72"/>
      <c r="G121" s="72"/>
      <c r="H121" s="72"/>
      <c r="I121" s="72"/>
      <c r="J121" s="72"/>
      <c r="K121" s="71"/>
      <c r="L121" s="71"/>
      <c r="M121" s="71"/>
      <c r="N121" s="71"/>
      <c r="O121" s="71"/>
      <c r="P121" s="73"/>
      <c r="Q121" s="85"/>
      <c r="R121" s="85"/>
      <c r="S121" s="85"/>
      <c r="T121" s="371"/>
      <c r="U121" s="372"/>
      <c r="V121" s="372"/>
      <c r="W121" s="372"/>
      <c r="X121" s="372"/>
      <c r="Y121" s="372"/>
      <c r="Z121" s="372"/>
      <c r="AA121" s="372"/>
      <c r="AB121" s="372"/>
      <c r="AC121" s="372"/>
      <c r="AD121" s="372"/>
      <c r="AE121" s="372"/>
      <c r="AF121" s="372"/>
      <c r="AG121" s="372"/>
      <c r="AH121" s="372"/>
      <c r="AI121" s="372"/>
      <c r="AJ121" s="372"/>
      <c r="AK121" s="372"/>
      <c r="AL121" s="372"/>
      <c r="AM121" s="372"/>
      <c r="AN121" s="372"/>
      <c r="AO121" s="372"/>
      <c r="AP121" s="372"/>
      <c r="AQ121" s="372"/>
      <c r="AR121" s="372"/>
      <c r="AS121" s="372"/>
      <c r="AT121" s="372"/>
      <c r="AU121" s="372"/>
      <c r="AV121" s="372"/>
      <c r="AW121" s="372"/>
      <c r="AX121" s="372"/>
      <c r="AY121" s="372"/>
      <c r="AZ121" s="372"/>
      <c r="BA121" s="372"/>
      <c r="BB121" s="372"/>
      <c r="BC121" s="372"/>
      <c r="BD121" s="372"/>
      <c r="BE121" s="372"/>
      <c r="BF121" s="372"/>
      <c r="BG121" s="372"/>
      <c r="BH121" s="372"/>
      <c r="BI121" s="372"/>
      <c r="BJ121" s="372"/>
      <c r="BK121" s="372"/>
      <c r="BL121" s="372"/>
      <c r="BM121" s="372"/>
      <c r="BN121" s="372"/>
      <c r="BO121" s="372"/>
      <c r="BP121" s="372"/>
      <c r="BQ121" s="372"/>
      <c r="BR121" s="373"/>
      <c r="BS121" s="68"/>
      <c r="BT121" s="69"/>
    </row>
    <row r="122" spans="1:72" ht="3.75" customHeight="1">
      <c r="A122" s="66"/>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c r="BG122" s="68"/>
      <c r="BH122" s="68"/>
      <c r="BI122" s="68"/>
      <c r="BJ122" s="68"/>
      <c r="BK122" s="68"/>
      <c r="BL122" s="68"/>
      <c r="BM122" s="68"/>
      <c r="BN122" s="68"/>
      <c r="BO122" s="68"/>
      <c r="BP122" s="68"/>
      <c r="BQ122" s="68"/>
      <c r="BR122" s="68"/>
      <c r="BS122" s="68"/>
      <c r="BT122" s="69"/>
    </row>
    <row r="123" spans="1:72" ht="12.75" customHeight="1">
      <c r="A123" s="66"/>
      <c r="B123" s="68"/>
      <c r="C123" s="261" t="s">
        <v>447</v>
      </c>
      <c r="D123" s="261"/>
      <c r="E123" s="261"/>
      <c r="F123" s="261"/>
      <c r="G123" s="261"/>
      <c r="H123" s="261"/>
      <c r="I123" s="261"/>
      <c r="J123" s="261"/>
      <c r="K123" s="379" t="s">
        <v>906</v>
      </c>
      <c r="L123" s="380"/>
      <c r="M123" s="380"/>
      <c r="N123" s="380"/>
      <c r="O123" s="381"/>
      <c r="P123" s="73"/>
      <c r="Q123" s="382">
        <v>4</v>
      </c>
      <c r="R123" s="383"/>
      <c r="S123" s="85"/>
      <c r="T123" s="368" t="s">
        <v>897</v>
      </c>
      <c r="U123" s="369"/>
      <c r="V123" s="369"/>
      <c r="W123" s="369"/>
      <c r="X123" s="369"/>
      <c r="Y123" s="369"/>
      <c r="Z123" s="369"/>
      <c r="AA123" s="369"/>
      <c r="AB123" s="369"/>
      <c r="AC123" s="369"/>
      <c r="AD123" s="369"/>
      <c r="AE123" s="369"/>
      <c r="AF123" s="369"/>
      <c r="AG123" s="369"/>
      <c r="AH123" s="369"/>
      <c r="AI123" s="369"/>
      <c r="AJ123" s="369"/>
      <c r="AK123" s="369"/>
      <c r="AL123" s="369"/>
      <c r="AM123" s="369"/>
      <c r="AN123" s="369"/>
      <c r="AO123" s="369"/>
      <c r="AP123" s="369"/>
      <c r="AQ123" s="369"/>
      <c r="AR123" s="369"/>
      <c r="AS123" s="369"/>
      <c r="AT123" s="369"/>
      <c r="AU123" s="369"/>
      <c r="AV123" s="369"/>
      <c r="AW123" s="369"/>
      <c r="AX123" s="369"/>
      <c r="AY123" s="369"/>
      <c r="AZ123" s="369"/>
      <c r="BA123" s="369"/>
      <c r="BB123" s="369"/>
      <c r="BC123" s="369"/>
      <c r="BD123" s="369"/>
      <c r="BE123" s="369"/>
      <c r="BF123" s="369"/>
      <c r="BG123" s="369"/>
      <c r="BH123" s="369"/>
      <c r="BI123" s="369"/>
      <c r="BJ123" s="369"/>
      <c r="BK123" s="369"/>
      <c r="BL123" s="369"/>
      <c r="BM123" s="369"/>
      <c r="BN123" s="369"/>
      <c r="BO123" s="369"/>
      <c r="BP123" s="369"/>
      <c r="BQ123" s="369"/>
      <c r="BR123" s="370"/>
      <c r="BS123" s="68"/>
      <c r="BT123" s="69"/>
    </row>
    <row r="124" spans="1:72" ht="13.5">
      <c r="A124" s="66"/>
      <c r="B124" s="72"/>
      <c r="C124" s="72"/>
      <c r="D124" s="72"/>
      <c r="E124" s="72"/>
      <c r="F124" s="72"/>
      <c r="G124" s="72"/>
      <c r="H124" s="72"/>
      <c r="I124" s="72"/>
      <c r="J124" s="72"/>
      <c r="K124" s="71"/>
      <c r="L124" s="71"/>
      <c r="M124" s="71"/>
      <c r="N124" s="71"/>
      <c r="O124" s="68"/>
      <c r="P124" s="73"/>
      <c r="Q124" s="85"/>
      <c r="R124" s="85"/>
      <c r="S124" s="85"/>
      <c r="T124" s="371"/>
      <c r="U124" s="372"/>
      <c r="V124" s="372"/>
      <c r="W124" s="372"/>
      <c r="X124" s="372"/>
      <c r="Y124" s="372"/>
      <c r="Z124" s="372"/>
      <c r="AA124" s="372"/>
      <c r="AB124" s="372"/>
      <c r="AC124" s="372"/>
      <c r="AD124" s="372"/>
      <c r="AE124" s="372"/>
      <c r="AF124" s="372"/>
      <c r="AG124" s="372"/>
      <c r="AH124" s="372"/>
      <c r="AI124" s="372"/>
      <c r="AJ124" s="372"/>
      <c r="AK124" s="372"/>
      <c r="AL124" s="372"/>
      <c r="AM124" s="372"/>
      <c r="AN124" s="372"/>
      <c r="AO124" s="372"/>
      <c r="AP124" s="372"/>
      <c r="AQ124" s="372"/>
      <c r="AR124" s="372"/>
      <c r="AS124" s="372"/>
      <c r="AT124" s="372"/>
      <c r="AU124" s="372"/>
      <c r="AV124" s="372"/>
      <c r="AW124" s="372"/>
      <c r="AX124" s="372"/>
      <c r="AY124" s="372"/>
      <c r="AZ124" s="372"/>
      <c r="BA124" s="372"/>
      <c r="BB124" s="372"/>
      <c r="BC124" s="372"/>
      <c r="BD124" s="372"/>
      <c r="BE124" s="372"/>
      <c r="BF124" s="372"/>
      <c r="BG124" s="372"/>
      <c r="BH124" s="372"/>
      <c r="BI124" s="372"/>
      <c r="BJ124" s="372"/>
      <c r="BK124" s="372"/>
      <c r="BL124" s="372"/>
      <c r="BM124" s="372"/>
      <c r="BN124" s="372"/>
      <c r="BO124" s="372"/>
      <c r="BP124" s="372"/>
      <c r="BQ124" s="372"/>
      <c r="BR124" s="373"/>
      <c r="BS124" s="68"/>
      <c r="BT124" s="69"/>
    </row>
    <row r="125" spans="1:72" ht="3.75" customHeight="1">
      <c r="A125" s="66"/>
      <c r="B125" s="72"/>
      <c r="C125" s="72"/>
      <c r="D125" s="72"/>
      <c r="E125" s="72"/>
      <c r="F125" s="72"/>
      <c r="G125" s="72"/>
      <c r="H125" s="72"/>
      <c r="I125" s="72"/>
      <c r="J125" s="72"/>
      <c r="K125" s="71"/>
      <c r="L125" s="71"/>
      <c r="M125" s="71"/>
      <c r="N125" s="71"/>
      <c r="O125" s="68"/>
      <c r="P125" s="73"/>
      <c r="Q125" s="86"/>
      <c r="R125" s="86"/>
      <c r="S125" s="86"/>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8"/>
      <c r="BR125" s="68"/>
      <c r="BS125" s="68"/>
      <c r="BT125" s="69"/>
    </row>
    <row r="126" spans="1:72" ht="12.75" customHeight="1">
      <c r="A126" s="66"/>
      <c r="B126" s="68"/>
      <c r="C126" s="261" t="s">
        <v>448</v>
      </c>
      <c r="D126" s="261"/>
      <c r="E126" s="261"/>
      <c r="F126" s="261"/>
      <c r="G126" s="261"/>
      <c r="H126" s="261"/>
      <c r="I126" s="261"/>
      <c r="J126" s="261"/>
      <c r="K126" s="379" t="s">
        <v>906</v>
      </c>
      <c r="L126" s="380"/>
      <c r="M126" s="380"/>
      <c r="N126" s="380"/>
      <c r="O126" s="381"/>
      <c r="P126" s="73"/>
      <c r="Q126" s="382">
        <v>4</v>
      </c>
      <c r="R126" s="383"/>
      <c r="S126" s="85"/>
      <c r="T126" s="368" t="s">
        <v>688</v>
      </c>
      <c r="U126" s="369"/>
      <c r="V126" s="369"/>
      <c r="W126" s="369"/>
      <c r="X126" s="369"/>
      <c r="Y126" s="369"/>
      <c r="Z126" s="369"/>
      <c r="AA126" s="369"/>
      <c r="AB126" s="369"/>
      <c r="AC126" s="369"/>
      <c r="AD126" s="369"/>
      <c r="AE126" s="369"/>
      <c r="AF126" s="369"/>
      <c r="AG126" s="369"/>
      <c r="AH126" s="369"/>
      <c r="AI126" s="369"/>
      <c r="AJ126" s="369"/>
      <c r="AK126" s="369"/>
      <c r="AL126" s="369"/>
      <c r="AM126" s="369"/>
      <c r="AN126" s="369"/>
      <c r="AO126" s="369"/>
      <c r="AP126" s="369"/>
      <c r="AQ126" s="369"/>
      <c r="AR126" s="369"/>
      <c r="AS126" s="369"/>
      <c r="AT126" s="369"/>
      <c r="AU126" s="369"/>
      <c r="AV126" s="369"/>
      <c r="AW126" s="369"/>
      <c r="AX126" s="369"/>
      <c r="AY126" s="369"/>
      <c r="AZ126" s="369"/>
      <c r="BA126" s="369"/>
      <c r="BB126" s="369"/>
      <c r="BC126" s="369"/>
      <c r="BD126" s="369"/>
      <c r="BE126" s="369"/>
      <c r="BF126" s="369"/>
      <c r="BG126" s="369"/>
      <c r="BH126" s="369"/>
      <c r="BI126" s="369"/>
      <c r="BJ126" s="369"/>
      <c r="BK126" s="369"/>
      <c r="BL126" s="369"/>
      <c r="BM126" s="369"/>
      <c r="BN126" s="369"/>
      <c r="BO126" s="369"/>
      <c r="BP126" s="369"/>
      <c r="BQ126" s="369"/>
      <c r="BR126" s="370"/>
      <c r="BS126" s="68"/>
      <c r="BT126" s="69"/>
    </row>
    <row r="127" spans="1:72" ht="13.5">
      <c r="A127" s="66"/>
      <c r="B127" s="72"/>
      <c r="C127" s="72"/>
      <c r="D127" s="72"/>
      <c r="E127" s="72"/>
      <c r="F127" s="72"/>
      <c r="G127" s="72"/>
      <c r="H127" s="72"/>
      <c r="I127" s="72"/>
      <c r="J127" s="72"/>
      <c r="K127" s="71"/>
      <c r="L127" s="71"/>
      <c r="M127" s="71"/>
      <c r="N127" s="71"/>
      <c r="O127" s="71"/>
      <c r="P127" s="73"/>
      <c r="Q127" s="85"/>
      <c r="R127" s="85"/>
      <c r="S127" s="85"/>
      <c r="T127" s="371"/>
      <c r="U127" s="372"/>
      <c r="V127" s="372"/>
      <c r="W127" s="372"/>
      <c r="X127" s="372"/>
      <c r="Y127" s="372"/>
      <c r="Z127" s="372"/>
      <c r="AA127" s="372"/>
      <c r="AB127" s="372"/>
      <c r="AC127" s="372"/>
      <c r="AD127" s="372"/>
      <c r="AE127" s="372"/>
      <c r="AF127" s="372"/>
      <c r="AG127" s="372"/>
      <c r="AH127" s="372"/>
      <c r="AI127" s="372"/>
      <c r="AJ127" s="372"/>
      <c r="AK127" s="372"/>
      <c r="AL127" s="372"/>
      <c r="AM127" s="372"/>
      <c r="AN127" s="372"/>
      <c r="AO127" s="372"/>
      <c r="AP127" s="372"/>
      <c r="AQ127" s="372"/>
      <c r="AR127" s="372"/>
      <c r="AS127" s="372"/>
      <c r="AT127" s="372"/>
      <c r="AU127" s="372"/>
      <c r="AV127" s="372"/>
      <c r="AW127" s="372"/>
      <c r="AX127" s="372"/>
      <c r="AY127" s="372"/>
      <c r="AZ127" s="372"/>
      <c r="BA127" s="372"/>
      <c r="BB127" s="372"/>
      <c r="BC127" s="372"/>
      <c r="BD127" s="372"/>
      <c r="BE127" s="372"/>
      <c r="BF127" s="372"/>
      <c r="BG127" s="372"/>
      <c r="BH127" s="372"/>
      <c r="BI127" s="372"/>
      <c r="BJ127" s="372"/>
      <c r="BK127" s="372"/>
      <c r="BL127" s="372"/>
      <c r="BM127" s="372"/>
      <c r="BN127" s="372"/>
      <c r="BO127" s="372"/>
      <c r="BP127" s="372"/>
      <c r="BQ127" s="372"/>
      <c r="BR127" s="373"/>
      <c r="BS127" s="68"/>
      <c r="BT127" s="69"/>
    </row>
    <row r="128" spans="1:72" ht="3.75" customHeight="1">
      <c r="A128" s="66"/>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c r="BG128" s="68"/>
      <c r="BH128" s="68"/>
      <c r="BI128" s="68"/>
      <c r="BJ128" s="68"/>
      <c r="BK128" s="68"/>
      <c r="BL128" s="68"/>
      <c r="BM128" s="68"/>
      <c r="BN128" s="68"/>
      <c r="BO128" s="68"/>
      <c r="BP128" s="68"/>
      <c r="BQ128" s="68"/>
      <c r="BR128" s="68"/>
      <c r="BS128" s="68"/>
      <c r="BT128" s="69"/>
    </row>
    <row r="129" spans="1:72" ht="12.75" customHeight="1">
      <c r="A129" s="66"/>
      <c r="B129" s="68"/>
      <c r="C129" s="261" t="s">
        <v>449</v>
      </c>
      <c r="D129" s="261"/>
      <c r="E129" s="261"/>
      <c r="F129" s="261"/>
      <c r="G129" s="261"/>
      <c r="H129" s="261"/>
      <c r="I129" s="261"/>
      <c r="J129" s="261"/>
      <c r="K129" s="379" t="s">
        <v>898</v>
      </c>
      <c r="L129" s="380"/>
      <c r="M129" s="380"/>
      <c r="N129" s="380"/>
      <c r="O129" s="381"/>
      <c r="P129" s="73"/>
      <c r="Q129" s="382">
        <v>10</v>
      </c>
      <c r="R129" s="383"/>
      <c r="S129" s="85"/>
      <c r="T129" s="368" t="s">
        <v>899</v>
      </c>
      <c r="U129" s="369"/>
      <c r="V129" s="369"/>
      <c r="W129" s="369"/>
      <c r="X129" s="369"/>
      <c r="Y129" s="369"/>
      <c r="Z129" s="369"/>
      <c r="AA129" s="369"/>
      <c r="AB129" s="369"/>
      <c r="AC129" s="369"/>
      <c r="AD129" s="369"/>
      <c r="AE129" s="369"/>
      <c r="AF129" s="369"/>
      <c r="AG129" s="369"/>
      <c r="AH129" s="369"/>
      <c r="AI129" s="369"/>
      <c r="AJ129" s="369"/>
      <c r="AK129" s="369"/>
      <c r="AL129" s="369"/>
      <c r="AM129" s="369"/>
      <c r="AN129" s="369"/>
      <c r="AO129" s="369"/>
      <c r="AP129" s="369"/>
      <c r="AQ129" s="369"/>
      <c r="AR129" s="369"/>
      <c r="AS129" s="369"/>
      <c r="AT129" s="369"/>
      <c r="AU129" s="369"/>
      <c r="AV129" s="369"/>
      <c r="AW129" s="369"/>
      <c r="AX129" s="369"/>
      <c r="AY129" s="369"/>
      <c r="AZ129" s="369"/>
      <c r="BA129" s="369"/>
      <c r="BB129" s="369"/>
      <c r="BC129" s="369"/>
      <c r="BD129" s="369"/>
      <c r="BE129" s="369"/>
      <c r="BF129" s="369"/>
      <c r="BG129" s="369"/>
      <c r="BH129" s="369"/>
      <c r="BI129" s="369"/>
      <c r="BJ129" s="369"/>
      <c r="BK129" s="369"/>
      <c r="BL129" s="369"/>
      <c r="BM129" s="369"/>
      <c r="BN129" s="369"/>
      <c r="BO129" s="369"/>
      <c r="BP129" s="369"/>
      <c r="BQ129" s="369"/>
      <c r="BR129" s="370"/>
      <c r="BS129" s="68"/>
      <c r="BT129" s="69"/>
    </row>
    <row r="130" spans="1:72" ht="13.5">
      <c r="A130" s="66"/>
      <c r="B130" s="72"/>
      <c r="C130" s="72"/>
      <c r="D130" s="72"/>
      <c r="E130" s="72"/>
      <c r="F130" s="72"/>
      <c r="G130" s="72"/>
      <c r="H130" s="72"/>
      <c r="I130" s="72"/>
      <c r="J130" s="72"/>
      <c r="K130" s="71"/>
      <c r="L130" s="71"/>
      <c r="M130" s="71"/>
      <c r="N130" s="71"/>
      <c r="O130" s="71"/>
      <c r="P130" s="73"/>
      <c r="Q130" s="85"/>
      <c r="R130" s="85"/>
      <c r="S130" s="85"/>
      <c r="T130" s="371"/>
      <c r="U130" s="372"/>
      <c r="V130" s="372"/>
      <c r="W130" s="372"/>
      <c r="X130" s="372"/>
      <c r="Y130" s="372"/>
      <c r="Z130" s="372"/>
      <c r="AA130" s="372"/>
      <c r="AB130" s="372"/>
      <c r="AC130" s="372"/>
      <c r="AD130" s="372"/>
      <c r="AE130" s="372"/>
      <c r="AF130" s="372"/>
      <c r="AG130" s="372"/>
      <c r="AH130" s="372"/>
      <c r="AI130" s="372"/>
      <c r="AJ130" s="372"/>
      <c r="AK130" s="372"/>
      <c r="AL130" s="372"/>
      <c r="AM130" s="372"/>
      <c r="AN130" s="372"/>
      <c r="AO130" s="372"/>
      <c r="AP130" s="372"/>
      <c r="AQ130" s="372"/>
      <c r="AR130" s="372"/>
      <c r="AS130" s="372"/>
      <c r="AT130" s="372"/>
      <c r="AU130" s="372"/>
      <c r="AV130" s="372"/>
      <c r="AW130" s="372"/>
      <c r="AX130" s="372"/>
      <c r="AY130" s="372"/>
      <c r="AZ130" s="372"/>
      <c r="BA130" s="372"/>
      <c r="BB130" s="372"/>
      <c r="BC130" s="372"/>
      <c r="BD130" s="372"/>
      <c r="BE130" s="372"/>
      <c r="BF130" s="372"/>
      <c r="BG130" s="372"/>
      <c r="BH130" s="372"/>
      <c r="BI130" s="372"/>
      <c r="BJ130" s="372"/>
      <c r="BK130" s="372"/>
      <c r="BL130" s="372"/>
      <c r="BM130" s="372"/>
      <c r="BN130" s="372"/>
      <c r="BO130" s="372"/>
      <c r="BP130" s="372"/>
      <c r="BQ130" s="372"/>
      <c r="BR130" s="373"/>
      <c r="BS130" s="68"/>
      <c r="BT130" s="69"/>
    </row>
    <row r="131" spans="1:72" ht="3.75" customHeight="1">
      <c r="A131" s="66"/>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c r="BG131" s="68"/>
      <c r="BH131" s="68"/>
      <c r="BI131" s="68"/>
      <c r="BJ131" s="68"/>
      <c r="BK131" s="68"/>
      <c r="BL131" s="68"/>
      <c r="BM131" s="68"/>
      <c r="BN131" s="68"/>
      <c r="BO131" s="68"/>
      <c r="BP131" s="68"/>
      <c r="BQ131" s="68"/>
      <c r="BR131" s="68"/>
      <c r="BS131" s="68"/>
      <c r="BT131" s="69"/>
    </row>
    <row r="132" spans="1:72" ht="12.75" customHeight="1">
      <c r="A132" s="66"/>
      <c r="B132" s="68"/>
      <c r="C132" s="261" t="s">
        <v>450</v>
      </c>
      <c r="D132" s="261"/>
      <c r="E132" s="261"/>
      <c r="F132" s="261"/>
      <c r="G132" s="261"/>
      <c r="H132" s="261"/>
      <c r="I132" s="261"/>
      <c r="J132" s="261"/>
      <c r="K132" s="379" t="s">
        <v>898</v>
      </c>
      <c r="L132" s="380"/>
      <c r="M132" s="380"/>
      <c r="N132" s="380"/>
      <c r="O132" s="381"/>
      <c r="P132" s="73"/>
      <c r="Q132" s="382">
        <v>4</v>
      </c>
      <c r="R132" s="383"/>
      <c r="S132" s="85"/>
      <c r="T132" s="368" t="s">
        <v>904</v>
      </c>
      <c r="U132" s="369"/>
      <c r="V132" s="369"/>
      <c r="W132" s="369"/>
      <c r="X132" s="369"/>
      <c r="Y132" s="369"/>
      <c r="Z132" s="369"/>
      <c r="AA132" s="369"/>
      <c r="AB132" s="369"/>
      <c r="AC132" s="369"/>
      <c r="AD132" s="369"/>
      <c r="AE132" s="369"/>
      <c r="AF132" s="369"/>
      <c r="AG132" s="369"/>
      <c r="AH132" s="369"/>
      <c r="AI132" s="369"/>
      <c r="AJ132" s="369"/>
      <c r="AK132" s="369"/>
      <c r="AL132" s="369"/>
      <c r="AM132" s="369"/>
      <c r="AN132" s="369"/>
      <c r="AO132" s="369"/>
      <c r="AP132" s="369"/>
      <c r="AQ132" s="369"/>
      <c r="AR132" s="369"/>
      <c r="AS132" s="369"/>
      <c r="AT132" s="369"/>
      <c r="AU132" s="369"/>
      <c r="AV132" s="369"/>
      <c r="AW132" s="369"/>
      <c r="AX132" s="369"/>
      <c r="AY132" s="369"/>
      <c r="AZ132" s="369"/>
      <c r="BA132" s="369"/>
      <c r="BB132" s="369"/>
      <c r="BC132" s="369"/>
      <c r="BD132" s="369"/>
      <c r="BE132" s="369"/>
      <c r="BF132" s="369"/>
      <c r="BG132" s="369"/>
      <c r="BH132" s="369"/>
      <c r="BI132" s="369"/>
      <c r="BJ132" s="369"/>
      <c r="BK132" s="369"/>
      <c r="BL132" s="369"/>
      <c r="BM132" s="369"/>
      <c r="BN132" s="369"/>
      <c r="BO132" s="369"/>
      <c r="BP132" s="369"/>
      <c r="BQ132" s="369"/>
      <c r="BR132" s="370"/>
      <c r="BS132" s="68"/>
      <c r="BT132" s="69"/>
    </row>
    <row r="133" spans="1:72" ht="13.5">
      <c r="A133" s="66"/>
      <c r="B133" s="72"/>
      <c r="C133" s="72"/>
      <c r="D133" s="72"/>
      <c r="E133" s="72"/>
      <c r="F133" s="72"/>
      <c r="G133" s="72"/>
      <c r="H133" s="72"/>
      <c r="I133" s="72"/>
      <c r="J133" s="72"/>
      <c r="K133" s="71"/>
      <c r="L133" s="71"/>
      <c r="M133" s="71"/>
      <c r="N133" s="71"/>
      <c r="O133" s="68"/>
      <c r="P133" s="73"/>
      <c r="Q133" s="85"/>
      <c r="R133" s="85"/>
      <c r="S133" s="85"/>
      <c r="T133" s="371"/>
      <c r="U133" s="372"/>
      <c r="V133" s="372"/>
      <c r="W133" s="372"/>
      <c r="X133" s="372"/>
      <c r="Y133" s="372"/>
      <c r="Z133" s="372"/>
      <c r="AA133" s="372"/>
      <c r="AB133" s="372"/>
      <c r="AC133" s="372"/>
      <c r="AD133" s="372"/>
      <c r="AE133" s="372"/>
      <c r="AF133" s="372"/>
      <c r="AG133" s="372"/>
      <c r="AH133" s="372"/>
      <c r="AI133" s="372"/>
      <c r="AJ133" s="372"/>
      <c r="AK133" s="372"/>
      <c r="AL133" s="372"/>
      <c r="AM133" s="372"/>
      <c r="AN133" s="372"/>
      <c r="AO133" s="372"/>
      <c r="AP133" s="372"/>
      <c r="AQ133" s="372"/>
      <c r="AR133" s="372"/>
      <c r="AS133" s="372"/>
      <c r="AT133" s="372"/>
      <c r="AU133" s="372"/>
      <c r="AV133" s="372"/>
      <c r="AW133" s="372"/>
      <c r="AX133" s="372"/>
      <c r="AY133" s="372"/>
      <c r="AZ133" s="372"/>
      <c r="BA133" s="372"/>
      <c r="BB133" s="372"/>
      <c r="BC133" s="372"/>
      <c r="BD133" s="372"/>
      <c r="BE133" s="372"/>
      <c r="BF133" s="372"/>
      <c r="BG133" s="372"/>
      <c r="BH133" s="372"/>
      <c r="BI133" s="372"/>
      <c r="BJ133" s="372"/>
      <c r="BK133" s="372"/>
      <c r="BL133" s="372"/>
      <c r="BM133" s="372"/>
      <c r="BN133" s="372"/>
      <c r="BO133" s="372"/>
      <c r="BP133" s="372"/>
      <c r="BQ133" s="372"/>
      <c r="BR133" s="373"/>
      <c r="BS133" s="68"/>
      <c r="BT133" s="69"/>
    </row>
    <row r="134" spans="1:72" ht="3.75" customHeight="1">
      <c r="A134" s="66"/>
      <c r="B134" s="72"/>
      <c r="C134" s="72"/>
      <c r="D134" s="72"/>
      <c r="E134" s="72"/>
      <c r="F134" s="72"/>
      <c r="G134" s="72"/>
      <c r="H134" s="72"/>
      <c r="I134" s="72"/>
      <c r="J134" s="72"/>
      <c r="K134" s="71"/>
      <c r="L134" s="71"/>
      <c r="M134" s="71"/>
      <c r="N134" s="71"/>
      <c r="O134" s="68"/>
      <c r="P134" s="73"/>
      <c r="Q134" s="86"/>
      <c r="R134" s="86"/>
      <c r="S134" s="86"/>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c r="BG134" s="68"/>
      <c r="BH134" s="68"/>
      <c r="BI134" s="68"/>
      <c r="BJ134" s="68"/>
      <c r="BK134" s="68"/>
      <c r="BL134" s="68"/>
      <c r="BM134" s="68"/>
      <c r="BN134" s="68"/>
      <c r="BO134" s="68"/>
      <c r="BP134" s="68"/>
      <c r="BQ134" s="68"/>
      <c r="BR134" s="68"/>
      <c r="BS134" s="68"/>
      <c r="BT134" s="69"/>
    </row>
    <row r="135" spans="1:72" ht="13.5">
      <c r="A135" s="66"/>
      <c r="B135" s="68"/>
      <c r="C135" s="261" t="s">
        <v>451</v>
      </c>
      <c r="D135" s="261"/>
      <c r="E135" s="261"/>
      <c r="F135" s="261"/>
      <c r="G135" s="261"/>
      <c r="H135" s="261"/>
      <c r="I135" s="261"/>
      <c r="J135" s="261"/>
      <c r="K135" s="290" t="s">
        <v>908</v>
      </c>
      <c r="L135" s="291"/>
      <c r="M135" s="291"/>
      <c r="N135" s="291"/>
      <c r="O135" s="292"/>
      <c r="P135" s="73"/>
      <c r="Q135" s="384">
        <v>4</v>
      </c>
      <c r="R135" s="385"/>
      <c r="S135" s="85"/>
      <c r="T135" s="368" t="s">
        <v>905</v>
      </c>
      <c r="U135" s="369"/>
      <c r="V135" s="369"/>
      <c r="W135" s="369"/>
      <c r="X135" s="369"/>
      <c r="Y135" s="369"/>
      <c r="Z135" s="369"/>
      <c r="AA135" s="369"/>
      <c r="AB135" s="369"/>
      <c r="AC135" s="369"/>
      <c r="AD135" s="369"/>
      <c r="AE135" s="369"/>
      <c r="AF135" s="369"/>
      <c r="AG135" s="369"/>
      <c r="AH135" s="369"/>
      <c r="AI135" s="369"/>
      <c r="AJ135" s="369"/>
      <c r="AK135" s="369"/>
      <c r="AL135" s="369"/>
      <c r="AM135" s="369"/>
      <c r="AN135" s="369"/>
      <c r="AO135" s="369"/>
      <c r="AP135" s="369"/>
      <c r="AQ135" s="369"/>
      <c r="AR135" s="369"/>
      <c r="AS135" s="369"/>
      <c r="AT135" s="369"/>
      <c r="AU135" s="369"/>
      <c r="AV135" s="369"/>
      <c r="AW135" s="369"/>
      <c r="AX135" s="369"/>
      <c r="AY135" s="369"/>
      <c r="AZ135" s="369"/>
      <c r="BA135" s="369"/>
      <c r="BB135" s="369"/>
      <c r="BC135" s="369"/>
      <c r="BD135" s="369"/>
      <c r="BE135" s="369"/>
      <c r="BF135" s="369"/>
      <c r="BG135" s="369"/>
      <c r="BH135" s="369"/>
      <c r="BI135" s="369"/>
      <c r="BJ135" s="369"/>
      <c r="BK135" s="369"/>
      <c r="BL135" s="369"/>
      <c r="BM135" s="369"/>
      <c r="BN135" s="369"/>
      <c r="BO135" s="369"/>
      <c r="BP135" s="369"/>
      <c r="BQ135" s="369"/>
      <c r="BR135" s="370"/>
      <c r="BS135" s="68"/>
      <c r="BT135" s="69"/>
    </row>
    <row r="136" spans="1:72" ht="13.5">
      <c r="A136" s="66"/>
      <c r="B136" s="72"/>
      <c r="C136" s="72"/>
      <c r="D136" s="72"/>
      <c r="E136" s="72"/>
      <c r="F136" s="72"/>
      <c r="G136" s="72"/>
      <c r="H136" s="72"/>
      <c r="I136" s="72"/>
      <c r="J136" s="72"/>
      <c r="K136" s="71"/>
      <c r="L136" s="71"/>
      <c r="M136" s="71"/>
      <c r="N136" s="71"/>
      <c r="O136" s="71"/>
      <c r="P136" s="73"/>
      <c r="Q136" s="85"/>
      <c r="R136" s="85"/>
      <c r="S136" s="85"/>
      <c r="T136" s="371"/>
      <c r="U136" s="372"/>
      <c r="V136" s="372"/>
      <c r="W136" s="372"/>
      <c r="X136" s="372"/>
      <c r="Y136" s="372"/>
      <c r="Z136" s="372"/>
      <c r="AA136" s="372"/>
      <c r="AB136" s="372"/>
      <c r="AC136" s="372"/>
      <c r="AD136" s="372"/>
      <c r="AE136" s="372"/>
      <c r="AF136" s="372"/>
      <c r="AG136" s="372"/>
      <c r="AH136" s="372"/>
      <c r="AI136" s="372"/>
      <c r="AJ136" s="372"/>
      <c r="AK136" s="372"/>
      <c r="AL136" s="372"/>
      <c r="AM136" s="372"/>
      <c r="AN136" s="372"/>
      <c r="AO136" s="372"/>
      <c r="AP136" s="372"/>
      <c r="AQ136" s="372"/>
      <c r="AR136" s="372"/>
      <c r="AS136" s="372"/>
      <c r="AT136" s="372"/>
      <c r="AU136" s="372"/>
      <c r="AV136" s="372"/>
      <c r="AW136" s="372"/>
      <c r="AX136" s="372"/>
      <c r="AY136" s="372"/>
      <c r="AZ136" s="372"/>
      <c r="BA136" s="372"/>
      <c r="BB136" s="372"/>
      <c r="BC136" s="372"/>
      <c r="BD136" s="372"/>
      <c r="BE136" s="372"/>
      <c r="BF136" s="372"/>
      <c r="BG136" s="372"/>
      <c r="BH136" s="372"/>
      <c r="BI136" s="372"/>
      <c r="BJ136" s="372"/>
      <c r="BK136" s="372"/>
      <c r="BL136" s="372"/>
      <c r="BM136" s="372"/>
      <c r="BN136" s="372"/>
      <c r="BO136" s="372"/>
      <c r="BP136" s="372"/>
      <c r="BQ136" s="372"/>
      <c r="BR136" s="373"/>
      <c r="BS136" s="68"/>
      <c r="BT136" s="69"/>
    </row>
    <row r="137" spans="1:72" ht="3.75" customHeight="1">
      <c r="A137" s="66"/>
      <c r="B137" s="72"/>
      <c r="C137" s="72"/>
      <c r="D137" s="72"/>
      <c r="E137" s="72"/>
      <c r="F137" s="72"/>
      <c r="G137" s="72"/>
      <c r="H137" s="72"/>
      <c r="I137" s="72"/>
      <c r="J137" s="72"/>
      <c r="K137" s="71"/>
      <c r="L137" s="71"/>
      <c r="M137" s="71"/>
      <c r="N137" s="71"/>
      <c r="O137" s="68"/>
      <c r="P137" s="73"/>
      <c r="Q137" s="86"/>
      <c r="R137" s="86"/>
      <c r="S137" s="86"/>
      <c r="T137" s="86"/>
      <c r="U137" s="86"/>
      <c r="V137" s="86"/>
      <c r="W137" s="86"/>
      <c r="X137" s="86"/>
      <c r="Y137" s="86"/>
      <c r="Z137" s="86"/>
      <c r="AA137" s="86"/>
      <c r="AB137" s="86"/>
      <c r="AC137" s="86"/>
      <c r="AD137" s="86"/>
      <c r="AE137" s="86"/>
      <c r="AF137" s="86"/>
      <c r="AG137" s="86"/>
      <c r="AH137" s="86"/>
      <c r="AI137" s="86"/>
      <c r="AJ137" s="86"/>
      <c r="AK137" s="86"/>
      <c r="AL137" s="86"/>
      <c r="AM137" s="86"/>
      <c r="AN137" s="86"/>
      <c r="AO137" s="86"/>
      <c r="AP137" s="86"/>
      <c r="AQ137" s="86"/>
      <c r="AR137" s="86"/>
      <c r="AS137" s="86"/>
      <c r="AT137" s="86"/>
      <c r="AU137" s="86"/>
      <c r="AV137" s="86"/>
      <c r="AW137" s="86"/>
      <c r="AX137" s="86"/>
      <c r="AY137" s="86"/>
      <c r="AZ137" s="86"/>
      <c r="BA137" s="86"/>
      <c r="BB137" s="86"/>
      <c r="BC137" s="86"/>
      <c r="BD137" s="86"/>
      <c r="BE137" s="86"/>
      <c r="BF137" s="86"/>
      <c r="BG137" s="86"/>
      <c r="BH137" s="86"/>
      <c r="BI137" s="86"/>
      <c r="BJ137" s="86"/>
      <c r="BK137" s="86"/>
      <c r="BL137" s="86"/>
      <c r="BM137" s="86"/>
      <c r="BN137" s="86"/>
      <c r="BO137" s="86"/>
      <c r="BP137" s="86"/>
      <c r="BQ137" s="86"/>
      <c r="BR137" s="86"/>
      <c r="BS137" s="68"/>
      <c r="BT137" s="69"/>
    </row>
    <row r="138" spans="1:72" ht="13.5">
      <c r="A138" s="66"/>
      <c r="B138" s="70"/>
      <c r="C138" s="68"/>
      <c r="D138" s="68"/>
      <c r="E138" s="72"/>
      <c r="F138" s="70" t="s">
        <v>795</v>
      </c>
      <c r="G138" s="71"/>
      <c r="H138" s="87"/>
      <c r="I138" s="73"/>
      <c r="J138" s="71"/>
      <c r="K138" s="145"/>
      <c r="L138" s="71"/>
      <c r="M138" s="87"/>
      <c r="N138" s="87"/>
      <c r="O138" s="87"/>
      <c r="P138" s="73"/>
      <c r="Q138" s="70" t="s">
        <v>726</v>
      </c>
      <c r="R138" s="68"/>
      <c r="S138" s="86"/>
      <c r="T138" s="86"/>
      <c r="U138" s="86"/>
      <c r="V138" s="86"/>
      <c r="W138" s="86"/>
      <c r="X138" s="86"/>
      <c r="Y138" s="86"/>
      <c r="Z138" s="86"/>
      <c r="AA138" s="86"/>
      <c r="AB138" s="86"/>
      <c r="AC138" s="86"/>
      <c r="AD138" s="86"/>
      <c r="AE138" s="86"/>
      <c r="AF138" s="86"/>
      <c r="AG138" s="86"/>
      <c r="AH138" s="86"/>
      <c r="AI138" s="86"/>
      <c r="AJ138" s="86"/>
      <c r="AK138" s="86"/>
      <c r="AL138" s="86"/>
      <c r="AM138" s="86"/>
      <c r="AN138" s="86"/>
      <c r="AO138" s="86"/>
      <c r="AP138" s="86"/>
      <c r="AQ138" s="86"/>
      <c r="AR138" s="86"/>
      <c r="AS138" s="86"/>
      <c r="AT138" s="86"/>
      <c r="AU138" s="86"/>
      <c r="AV138" s="86"/>
      <c r="AW138" s="86"/>
      <c r="AX138" s="86"/>
      <c r="AY138" s="86"/>
      <c r="AZ138" s="86"/>
      <c r="BA138" s="86"/>
      <c r="BB138" s="86"/>
      <c r="BC138" s="86"/>
      <c r="BD138" s="86"/>
      <c r="BE138" s="86"/>
      <c r="BF138" s="86"/>
      <c r="BG138" s="86"/>
      <c r="BH138" s="86"/>
      <c r="BI138" s="86"/>
      <c r="BJ138" s="86"/>
      <c r="BK138" s="86"/>
      <c r="BL138" s="86"/>
      <c r="BM138" s="86"/>
      <c r="BN138" s="86"/>
      <c r="BO138" s="86"/>
      <c r="BP138" s="86"/>
      <c r="BQ138" s="86"/>
      <c r="BR138" s="86"/>
      <c r="BS138" s="68"/>
      <c r="BT138" s="69"/>
    </row>
    <row r="139" spans="1:72" ht="8.25" customHeight="1">
      <c r="A139" s="66"/>
      <c r="B139" s="68"/>
      <c r="C139" s="68"/>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75"/>
      <c r="AX139" s="75"/>
      <c r="AY139" s="75"/>
      <c r="AZ139" s="75"/>
      <c r="BA139" s="75"/>
      <c r="BB139" s="75"/>
      <c r="BC139" s="75"/>
      <c r="BD139" s="75"/>
      <c r="BE139" s="75"/>
      <c r="BF139" s="75"/>
      <c r="BG139" s="75"/>
      <c r="BH139" s="75"/>
      <c r="BI139" s="75"/>
      <c r="BJ139" s="75"/>
      <c r="BK139" s="75"/>
      <c r="BL139" s="75"/>
      <c r="BM139" s="75"/>
      <c r="BN139" s="75"/>
      <c r="BO139" s="75"/>
      <c r="BP139" s="75"/>
      <c r="BQ139" s="75"/>
      <c r="BR139" s="68"/>
      <c r="BS139" s="68"/>
      <c r="BT139" s="69"/>
    </row>
    <row r="140" spans="1:72" ht="8.25" customHeight="1">
      <c r="A140" s="66"/>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c r="BG140" s="68"/>
      <c r="BH140" s="68"/>
      <c r="BI140" s="68"/>
      <c r="BJ140" s="68"/>
      <c r="BK140" s="68"/>
      <c r="BL140" s="68"/>
      <c r="BM140" s="68"/>
      <c r="BN140" s="68"/>
      <c r="BO140" s="68"/>
      <c r="BP140" s="68"/>
      <c r="BQ140" s="68"/>
      <c r="BR140" s="68"/>
      <c r="BS140" s="68"/>
      <c r="BT140" s="69"/>
    </row>
    <row r="141" spans="1:72" ht="13.5">
      <c r="A141" s="66"/>
      <c r="B141" s="261" t="s">
        <v>452</v>
      </c>
      <c r="C141" s="261"/>
      <c r="D141" s="261"/>
      <c r="E141" s="261"/>
      <c r="F141" s="261"/>
      <c r="G141" s="261"/>
      <c r="H141" s="261"/>
      <c r="I141" s="261"/>
      <c r="J141" s="261"/>
      <c r="K141" s="261"/>
      <c r="L141" s="261"/>
      <c r="M141" s="261"/>
      <c r="N141" s="261"/>
      <c r="O141" s="308" t="s">
        <v>687</v>
      </c>
      <c r="P141" s="309"/>
      <c r="Q141" s="309"/>
      <c r="R141" s="309"/>
      <c r="S141" s="309"/>
      <c r="T141" s="309"/>
      <c r="U141" s="309"/>
      <c r="V141" s="309"/>
      <c r="W141" s="309"/>
      <c r="X141" s="309"/>
      <c r="Y141" s="309"/>
      <c r="Z141" s="309"/>
      <c r="AA141" s="309"/>
      <c r="AB141" s="309"/>
      <c r="AC141" s="309"/>
      <c r="AD141" s="309"/>
      <c r="AE141" s="309"/>
      <c r="AF141" s="309"/>
      <c r="AG141" s="309"/>
      <c r="AH141" s="309"/>
      <c r="AI141" s="309"/>
      <c r="AJ141" s="309"/>
      <c r="AK141" s="309"/>
      <c r="AL141" s="309"/>
      <c r="AM141" s="309"/>
      <c r="AN141" s="309"/>
      <c r="AO141" s="309"/>
      <c r="AP141" s="309"/>
      <c r="AQ141" s="309"/>
      <c r="AR141" s="309"/>
      <c r="AS141" s="309"/>
      <c r="AT141" s="309"/>
      <c r="AU141" s="309"/>
      <c r="AV141" s="309"/>
      <c r="AW141" s="309"/>
      <c r="AX141" s="309"/>
      <c r="AY141" s="309"/>
      <c r="AZ141" s="309"/>
      <c r="BA141" s="309"/>
      <c r="BB141" s="309"/>
      <c r="BC141" s="309"/>
      <c r="BD141" s="309"/>
      <c r="BE141" s="309"/>
      <c r="BF141" s="309"/>
      <c r="BG141" s="309"/>
      <c r="BH141" s="309"/>
      <c r="BI141" s="309"/>
      <c r="BJ141" s="309"/>
      <c r="BK141" s="309"/>
      <c r="BL141" s="309"/>
      <c r="BM141" s="309"/>
      <c r="BN141" s="309"/>
      <c r="BO141" s="309"/>
      <c r="BP141" s="309"/>
      <c r="BQ141" s="309"/>
      <c r="BR141" s="310"/>
      <c r="BS141" s="68"/>
      <c r="BT141" s="69"/>
    </row>
    <row r="142" spans="1:72" ht="13.5">
      <c r="A142" s="66"/>
      <c r="B142" s="72"/>
      <c r="C142" s="72"/>
      <c r="D142" s="72"/>
      <c r="E142" s="72"/>
      <c r="F142" s="72"/>
      <c r="G142" s="72"/>
      <c r="H142" s="70" t="s">
        <v>719</v>
      </c>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c r="BG142" s="68"/>
      <c r="BH142" s="68"/>
      <c r="BI142" s="68"/>
      <c r="BJ142" s="68"/>
      <c r="BK142" s="68"/>
      <c r="BL142" s="68"/>
      <c r="BM142" s="68"/>
      <c r="BN142" s="68"/>
      <c r="BO142" s="68"/>
      <c r="BP142" s="68"/>
      <c r="BQ142" s="68"/>
      <c r="BR142" s="68"/>
      <c r="BS142" s="68"/>
      <c r="BT142" s="69"/>
    </row>
    <row r="143" spans="1:72" ht="8.25" customHeight="1">
      <c r="A143" s="66"/>
      <c r="B143" s="68"/>
      <c r="C143" s="68"/>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5"/>
      <c r="AY143" s="75"/>
      <c r="AZ143" s="75"/>
      <c r="BA143" s="75"/>
      <c r="BB143" s="75"/>
      <c r="BC143" s="75"/>
      <c r="BD143" s="75"/>
      <c r="BE143" s="75"/>
      <c r="BF143" s="75"/>
      <c r="BG143" s="75"/>
      <c r="BH143" s="75"/>
      <c r="BI143" s="75"/>
      <c r="BJ143" s="75"/>
      <c r="BK143" s="75"/>
      <c r="BL143" s="75"/>
      <c r="BM143" s="75"/>
      <c r="BN143" s="75"/>
      <c r="BO143" s="75"/>
      <c r="BP143" s="75"/>
      <c r="BQ143" s="75"/>
      <c r="BR143" s="68"/>
      <c r="BS143" s="68"/>
      <c r="BT143" s="69"/>
    </row>
    <row r="144" spans="1:72" ht="8.25" customHeight="1">
      <c r="A144" s="66"/>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c r="BG144" s="68"/>
      <c r="BH144" s="68"/>
      <c r="BI144" s="68"/>
      <c r="BJ144" s="68"/>
      <c r="BK144" s="68"/>
      <c r="BL144" s="68"/>
      <c r="BM144" s="68"/>
      <c r="BN144" s="68"/>
      <c r="BO144" s="68"/>
      <c r="BP144" s="68"/>
      <c r="BQ144" s="68"/>
      <c r="BR144" s="68"/>
      <c r="BS144" s="68"/>
      <c r="BT144" s="69"/>
    </row>
    <row r="145" spans="1:72" ht="13.5">
      <c r="A145" s="66"/>
      <c r="B145" s="68" t="s">
        <v>792</v>
      </c>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c r="BG145" s="68"/>
      <c r="BH145" s="68"/>
      <c r="BI145" s="68"/>
      <c r="BJ145" s="68"/>
      <c r="BK145" s="68"/>
      <c r="BL145" s="68"/>
      <c r="BM145" s="68"/>
      <c r="BN145" s="68"/>
      <c r="BO145" s="68"/>
      <c r="BP145" s="68"/>
      <c r="BQ145" s="68"/>
      <c r="BR145" s="68"/>
      <c r="BS145" s="68"/>
      <c r="BT145" s="69"/>
    </row>
    <row r="146" spans="1:72" ht="13.5">
      <c r="A146" s="66"/>
      <c r="B146" s="68" t="s">
        <v>793</v>
      </c>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c r="BG146" s="68"/>
      <c r="BH146" s="68"/>
      <c r="BI146" s="68"/>
      <c r="BJ146" s="68"/>
      <c r="BK146" s="68"/>
      <c r="BL146" s="68"/>
      <c r="BM146" s="68"/>
      <c r="BN146" s="68"/>
      <c r="BO146" s="68"/>
      <c r="BP146" s="68"/>
      <c r="BQ146" s="68"/>
      <c r="BR146" s="68"/>
      <c r="BS146" s="68"/>
      <c r="BT146" s="69"/>
    </row>
    <row r="147" spans="1:72" ht="3.75" customHeight="1">
      <c r="A147" s="66"/>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c r="BG147" s="68"/>
      <c r="BH147" s="68"/>
      <c r="BI147" s="68"/>
      <c r="BJ147" s="68"/>
      <c r="BK147" s="68"/>
      <c r="BL147" s="68"/>
      <c r="BM147" s="68"/>
      <c r="BN147" s="68"/>
      <c r="BO147" s="68"/>
      <c r="BP147" s="68"/>
      <c r="BQ147" s="68"/>
      <c r="BR147" s="68"/>
      <c r="BS147" s="68"/>
      <c r="BT147" s="69"/>
    </row>
    <row r="148" spans="1:72" ht="13.5">
      <c r="A148" s="66"/>
      <c r="B148" s="68"/>
      <c r="C148" s="68"/>
      <c r="D148" s="68"/>
      <c r="E148" s="68"/>
      <c r="F148" s="68"/>
      <c r="G148" s="68"/>
      <c r="H148" s="68"/>
      <c r="I148" s="68"/>
      <c r="J148" s="70" t="s">
        <v>796</v>
      </c>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c r="BG148" s="68"/>
      <c r="BH148" s="68"/>
      <c r="BI148" s="68"/>
      <c r="BJ148" s="68"/>
      <c r="BK148" s="68"/>
      <c r="BL148" s="68"/>
      <c r="BM148" s="68"/>
      <c r="BN148" s="68"/>
      <c r="BO148" s="68"/>
      <c r="BP148" s="68"/>
      <c r="BQ148" s="68"/>
      <c r="BR148" s="68"/>
      <c r="BS148" s="68"/>
      <c r="BT148" s="69"/>
    </row>
    <row r="149" spans="1:72" ht="3.75" customHeight="1">
      <c r="A149" s="66"/>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c r="BG149" s="68"/>
      <c r="BH149" s="68"/>
      <c r="BI149" s="68"/>
      <c r="BJ149" s="68"/>
      <c r="BK149" s="68"/>
      <c r="BL149" s="68"/>
      <c r="BM149" s="68"/>
      <c r="BN149" s="68"/>
      <c r="BO149" s="68"/>
      <c r="BP149" s="68"/>
      <c r="BQ149" s="68"/>
      <c r="BR149" s="68"/>
      <c r="BS149" s="68"/>
      <c r="BT149" s="69"/>
    </row>
    <row r="150" spans="1:72" ht="13.5">
      <c r="A150" s="66"/>
      <c r="B150" s="68"/>
      <c r="C150" s="68"/>
      <c r="D150" s="68"/>
      <c r="E150" s="68"/>
      <c r="F150" s="68"/>
      <c r="G150" s="68"/>
      <c r="H150" s="68"/>
      <c r="I150" s="68"/>
      <c r="J150" s="68"/>
      <c r="K150" s="68"/>
      <c r="L150" s="68"/>
      <c r="M150" s="68"/>
      <c r="N150" s="68"/>
      <c r="O150" s="68"/>
      <c r="P150" s="68"/>
      <c r="Q150" s="68"/>
      <c r="R150" s="68"/>
      <c r="S150" s="297" t="s">
        <v>794</v>
      </c>
      <c r="T150" s="297"/>
      <c r="U150" s="297"/>
      <c r="V150" s="297"/>
      <c r="W150" s="297"/>
      <c r="X150" s="68"/>
      <c r="Y150" s="295" t="s">
        <v>453</v>
      </c>
      <c r="Z150" s="295"/>
      <c r="AA150" s="295"/>
      <c r="AB150" s="295"/>
      <c r="AC150" s="295"/>
      <c r="AD150" s="295"/>
      <c r="AE150" s="295"/>
      <c r="AF150" s="295"/>
      <c r="AG150" s="295"/>
      <c r="AH150" s="295"/>
      <c r="AI150" s="295"/>
      <c r="AJ150" s="295"/>
      <c r="AK150" s="295"/>
      <c r="AL150" s="295"/>
      <c r="AM150" s="295"/>
      <c r="AN150" s="295"/>
      <c r="AO150" s="295"/>
      <c r="AP150" s="295"/>
      <c r="AQ150" s="295"/>
      <c r="AR150" s="295"/>
      <c r="AS150" s="295"/>
      <c r="AT150" s="295"/>
      <c r="AU150" s="295"/>
      <c r="AV150" s="295"/>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68"/>
      <c r="BS150" s="68"/>
      <c r="BT150" s="69"/>
    </row>
    <row r="151" spans="1:72" ht="13.5">
      <c r="A151" s="66"/>
      <c r="B151" s="261" t="s">
        <v>454</v>
      </c>
      <c r="C151" s="261"/>
      <c r="D151" s="261"/>
      <c r="E151" s="261"/>
      <c r="F151" s="261"/>
      <c r="G151" s="261"/>
      <c r="H151" s="261"/>
      <c r="I151" s="261"/>
      <c r="J151" s="261"/>
      <c r="K151" s="261"/>
      <c r="L151" s="261"/>
      <c r="M151" s="261"/>
      <c r="N151" s="261"/>
      <c r="O151" s="261"/>
      <c r="P151" s="261"/>
      <c r="Q151" s="261"/>
      <c r="R151" s="68"/>
      <c r="S151" s="290">
        <v>8206</v>
      </c>
      <c r="T151" s="291"/>
      <c r="U151" s="291"/>
      <c r="V151" s="291"/>
      <c r="W151" s="292"/>
      <c r="X151" s="68"/>
      <c r="Y151" s="296" t="str">
        <f>IF(S151="","",VLOOKUP(S151,'科研費_細目マスタ'!$C$2:$D$322,2,FALSE))</f>
        <v>神経内科学</v>
      </c>
      <c r="Z151" s="296"/>
      <c r="AA151" s="296"/>
      <c r="AB151" s="296"/>
      <c r="AC151" s="296"/>
      <c r="AD151" s="296"/>
      <c r="AE151" s="296"/>
      <c r="AF151" s="296"/>
      <c r="AG151" s="296"/>
      <c r="AH151" s="296"/>
      <c r="AI151" s="296"/>
      <c r="AJ151" s="296"/>
      <c r="AK151" s="296"/>
      <c r="AL151" s="296"/>
      <c r="AM151" s="296"/>
      <c r="AN151" s="296"/>
      <c r="AO151" s="296"/>
      <c r="AP151" s="296"/>
      <c r="AQ151" s="296"/>
      <c r="AR151" s="296"/>
      <c r="AS151" s="296"/>
      <c r="AT151" s="296"/>
      <c r="AU151" s="296"/>
      <c r="AV151" s="296"/>
      <c r="AW151" s="306" t="s">
        <v>797</v>
      </c>
      <c r="AX151" s="306"/>
      <c r="AY151" s="306"/>
      <c r="AZ151" s="306"/>
      <c r="BA151" s="306"/>
      <c r="BB151" s="306"/>
      <c r="BC151" s="306"/>
      <c r="BD151" s="306"/>
      <c r="BE151" s="306"/>
      <c r="BF151" s="306"/>
      <c r="BG151" s="306"/>
      <c r="BH151" s="306"/>
      <c r="BI151" s="306"/>
      <c r="BJ151" s="306"/>
      <c r="BK151" s="306"/>
      <c r="BL151" s="306"/>
      <c r="BM151" s="306"/>
      <c r="BN151" s="306"/>
      <c r="BO151" s="306"/>
      <c r="BP151" s="306"/>
      <c r="BQ151" s="306"/>
      <c r="BR151" s="306"/>
      <c r="BS151" s="306"/>
      <c r="BT151" s="307"/>
    </row>
    <row r="152" spans="1:72" ht="8.25" customHeight="1">
      <c r="A152" s="66"/>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c r="BG152" s="68"/>
      <c r="BH152" s="68"/>
      <c r="BI152" s="68"/>
      <c r="BJ152" s="68"/>
      <c r="BK152" s="68"/>
      <c r="BL152" s="68"/>
      <c r="BM152" s="68"/>
      <c r="BN152" s="68"/>
      <c r="BO152" s="68"/>
      <c r="BP152" s="68"/>
      <c r="BQ152" s="68"/>
      <c r="BR152" s="68"/>
      <c r="BS152" s="68"/>
      <c r="BT152" s="69"/>
    </row>
    <row r="153" spans="1:72" ht="13.5">
      <c r="A153" s="66"/>
      <c r="B153" s="261" t="s">
        <v>455</v>
      </c>
      <c r="C153" s="261"/>
      <c r="D153" s="261"/>
      <c r="E153" s="261"/>
      <c r="F153" s="261"/>
      <c r="G153" s="261"/>
      <c r="H153" s="261"/>
      <c r="I153" s="261"/>
      <c r="J153" s="261"/>
      <c r="K153" s="261"/>
      <c r="L153" s="261"/>
      <c r="M153" s="261"/>
      <c r="N153" s="261"/>
      <c r="O153" s="261"/>
      <c r="P153" s="261"/>
      <c r="Q153" s="261"/>
      <c r="R153" s="68"/>
      <c r="S153" s="290">
        <v>6203</v>
      </c>
      <c r="T153" s="291"/>
      <c r="U153" s="291"/>
      <c r="V153" s="291"/>
      <c r="W153" s="292"/>
      <c r="X153" s="68"/>
      <c r="Y153" s="296" t="str">
        <f>IF(S153="","",VLOOKUP(S153,'科研費_細目マスタ'!$C$2:$D$322,2,FALSE))</f>
        <v>神経化学･神経薬理学</v>
      </c>
      <c r="Z153" s="296"/>
      <c r="AA153" s="296"/>
      <c r="AB153" s="296"/>
      <c r="AC153" s="296"/>
      <c r="AD153" s="296"/>
      <c r="AE153" s="296"/>
      <c r="AF153" s="296"/>
      <c r="AG153" s="296"/>
      <c r="AH153" s="296"/>
      <c r="AI153" s="296"/>
      <c r="AJ153" s="296"/>
      <c r="AK153" s="296"/>
      <c r="AL153" s="296"/>
      <c r="AM153" s="296"/>
      <c r="AN153" s="296"/>
      <c r="AO153" s="296"/>
      <c r="AP153" s="296"/>
      <c r="AQ153" s="296"/>
      <c r="AR153" s="296"/>
      <c r="AS153" s="296"/>
      <c r="AT153" s="296"/>
      <c r="AU153" s="296"/>
      <c r="AV153" s="296"/>
      <c r="AW153" s="306" t="s">
        <v>797</v>
      </c>
      <c r="AX153" s="306"/>
      <c r="AY153" s="306"/>
      <c r="AZ153" s="306"/>
      <c r="BA153" s="306"/>
      <c r="BB153" s="306"/>
      <c r="BC153" s="306"/>
      <c r="BD153" s="306"/>
      <c r="BE153" s="306"/>
      <c r="BF153" s="306"/>
      <c r="BG153" s="306"/>
      <c r="BH153" s="306"/>
      <c r="BI153" s="306"/>
      <c r="BJ153" s="306"/>
      <c r="BK153" s="306"/>
      <c r="BL153" s="306"/>
      <c r="BM153" s="306"/>
      <c r="BN153" s="306"/>
      <c r="BO153" s="306"/>
      <c r="BP153" s="306"/>
      <c r="BQ153" s="306"/>
      <c r="BR153" s="306"/>
      <c r="BS153" s="306"/>
      <c r="BT153" s="307"/>
    </row>
    <row r="154" spans="1:72" ht="8.25" customHeight="1">
      <c r="A154" s="66"/>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c r="BG154" s="68"/>
      <c r="BH154" s="68"/>
      <c r="BI154" s="68"/>
      <c r="BJ154" s="68"/>
      <c r="BK154" s="68"/>
      <c r="BL154" s="68"/>
      <c r="BM154" s="68"/>
      <c r="BN154" s="68"/>
      <c r="BO154" s="68"/>
      <c r="BP154" s="68"/>
      <c r="BQ154" s="68"/>
      <c r="BR154" s="68"/>
      <c r="BS154" s="68"/>
      <c r="BT154" s="69"/>
    </row>
    <row r="155" spans="1:72" ht="13.5">
      <c r="A155" s="66"/>
      <c r="B155" s="261" t="s">
        <v>456</v>
      </c>
      <c r="C155" s="261"/>
      <c r="D155" s="261"/>
      <c r="E155" s="261"/>
      <c r="F155" s="261"/>
      <c r="G155" s="261"/>
      <c r="H155" s="261"/>
      <c r="I155" s="261"/>
      <c r="J155" s="261"/>
      <c r="K155" s="261"/>
      <c r="L155" s="261"/>
      <c r="M155" s="261"/>
      <c r="N155" s="261"/>
      <c r="O155" s="261"/>
      <c r="P155" s="261"/>
      <c r="Q155" s="261"/>
      <c r="R155" s="68"/>
      <c r="S155" s="290">
        <v>6901</v>
      </c>
      <c r="T155" s="291"/>
      <c r="U155" s="291"/>
      <c r="V155" s="291"/>
      <c r="W155" s="292"/>
      <c r="X155" s="68"/>
      <c r="Y155" s="296" t="str">
        <f>IF(S155="","",VLOOKUP(S155,'科研費_細目マスタ'!$C$2:$D$322,2,FALSE))</f>
        <v>自然人類学</v>
      </c>
      <c r="Z155" s="296"/>
      <c r="AA155" s="296"/>
      <c r="AB155" s="296"/>
      <c r="AC155" s="296"/>
      <c r="AD155" s="296"/>
      <c r="AE155" s="296"/>
      <c r="AF155" s="296"/>
      <c r="AG155" s="296"/>
      <c r="AH155" s="296"/>
      <c r="AI155" s="296"/>
      <c r="AJ155" s="296"/>
      <c r="AK155" s="296"/>
      <c r="AL155" s="296"/>
      <c r="AM155" s="296"/>
      <c r="AN155" s="296"/>
      <c r="AO155" s="296"/>
      <c r="AP155" s="296"/>
      <c r="AQ155" s="296"/>
      <c r="AR155" s="296"/>
      <c r="AS155" s="296"/>
      <c r="AT155" s="296"/>
      <c r="AU155" s="296"/>
      <c r="AV155" s="296"/>
      <c r="AW155" s="306" t="s">
        <v>797</v>
      </c>
      <c r="AX155" s="306"/>
      <c r="AY155" s="306"/>
      <c r="AZ155" s="306"/>
      <c r="BA155" s="306"/>
      <c r="BB155" s="306"/>
      <c r="BC155" s="306"/>
      <c r="BD155" s="306"/>
      <c r="BE155" s="306"/>
      <c r="BF155" s="306"/>
      <c r="BG155" s="306"/>
      <c r="BH155" s="306"/>
      <c r="BI155" s="306"/>
      <c r="BJ155" s="306"/>
      <c r="BK155" s="306"/>
      <c r="BL155" s="306"/>
      <c r="BM155" s="306"/>
      <c r="BN155" s="306"/>
      <c r="BO155" s="306"/>
      <c r="BP155" s="306"/>
      <c r="BQ155" s="306"/>
      <c r="BR155" s="306"/>
      <c r="BS155" s="306"/>
      <c r="BT155" s="307"/>
    </row>
    <row r="156" spans="1:72" ht="3.75" customHeight="1">
      <c r="A156" s="66"/>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68"/>
      <c r="BS156" s="68"/>
      <c r="BT156" s="69"/>
    </row>
    <row r="157" spans="1:72" ht="8.25" customHeight="1">
      <c r="A157" s="66"/>
      <c r="B157" s="68"/>
      <c r="C157" s="68"/>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75"/>
      <c r="BB157" s="75"/>
      <c r="BC157" s="75"/>
      <c r="BD157" s="75"/>
      <c r="BE157" s="75"/>
      <c r="BF157" s="75"/>
      <c r="BG157" s="75"/>
      <c r="BH157" s="75"/>
      <c r="BI157" s="75"/>
      <c r="BJ157" s="75"/>
      <c r="BK157" s="75"/>
      <c r="BL157" s="75"/>
      <c r="BM157" s="75"/>
      <c r="BN157" s="75"/>
      <c r="BO157" s="75"/>
      <c r="BP157" s="75"/>
      <c r="BQ157" s="75"/>
      <c r="BR157" s="68"/>
      <c r="BS157" s="68"/>
      <c r="BT157" s="69"/>
    </row>
    <row r="158" spans="1:72" ht="8.25" customHeight="1">
      <c r="A158" s="66"/>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c r="BG158" s="68"/>
      <c r="BH158" s="68"/>
      <c r="BI158" s="68"/>
      <c r="BJ158" s="68"/>
      <c r="BK158" s="68"/>
      <c r="BL158" s="68"/>
      <c r="BM158" s="68"/>
      <c r="BN158" s="68"/>
      <c r="BO158" s="68"/>
      <c r="BP158" s="68"/>
      <c r="BQ158" s="68"/>
      <c r="BR158" s="68"/>
      <c r="BS158" s="68"/>
      <c r="BT158" s="69"/>
    </row>
    <row r="159" spans="1:72" ht="13.5">
      <c r="A159" s="66"/>
      <c r="B159" s="68" t="s">
        <v>720</v>
      </c>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c r="BG159" s="68"/>
      <c r="BH159" s="68"/>
      <c r="BI159" s="68"/>
      <c r="BJ159" s="68"/>
      <c r="BK159" s="68"/>
      <c r="BL159" s="68"/>
      <c r="BM159" s="68"/>
      <c r="BN159" s="68"/>
      <c r="BO159" s="68"/>
      <c r="BP159" s="68"/>
      <c r="BQ159" s="68"/>
      <c r="BR159" s="68"/>
      <c r="BS159" s="68"/>
      <c r="BT159" s="69"/>
    </row>
    <row r="160" spans="1:72" ht="8.25" customHeight="1">
      <c r="A160" s="66"/>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c r="BG160" s="68"/>
      <c r="BH160" s="68"/>
      <c r="BI160" s="68"/>
      <c r="BJ160" s="68"/>
      <c r="BK160" s="68"/>
      <c r="BL160" s="68"/>
      <c r="BM160" s="68"/>
      <c r="BN160" s="68"/>
      <c r="BO160" s="68"/>
      <c r="BP160" s="68"/>
      <c r="BQ160" s="68"/>
      <c r="BR160" s="68"/>
      <c r="BS160" s="68"/>
      <c r="BT160" s="69"/>
    </row>
    <row r="161" spans="1:72" ht="13.5">
      <c r="A161" s="66"/>
      <c r="B161" s="261" t="s">
        <v>457</v>
      </c>
      <c r="C161" s="261"/>
      <c r="D161" s="261"/>
      <c r="E161" s="261"/>
      <c r="F161" s="261"/>
      <c r="G161" s="261"/>
      <c r="H161" s="261"/>
      <c r="I161" s="261"/>
      <c r="J161" s="362" t="s">
        <v>706</v>
      </c>
      <c r="K161" s="363"/>
      <c r="L161" s="363"/>
      <c r="M161" s="363"/>
      <c r="N161" s="363"/>
      <c r="O161" s="363"/>
      <c r="P161" s="363"/>
      <c r="Q161" s="363"/>
      <c r="R161" s="363"/>
      <c r="S161" s="363"/>
      <c r="T161" s="363"/>
      <c r="U161" s="363"/>
      <c r="V161" s="363"/>
      <c r="W161" s="363"/>
      <c r="X161" s="363"/>
      <c r="Y161" s="363"/>
      <c r="Z161" s="363"/>
      <c r="AA161" s="363"/>
      <c r="AB161" s="363"/>
      <c r="AC161" s="363"/>
      <c r="AD161" s="363"/>
      <c r="AE161" s="363"/>
      <c r="AF161" s="363"/>
      <c r="AG161" s="363"/>
      <c r="AH161" s="363"/>
      <c r="AI161" s="363"/>
      <c r="AJ161" s="363"/>
      <c r="AK161" s="363"/>
      <c r="AL161" s="363"/>
      <c r="AM161" s="363"/>
      <c r="AN161" s="363"/>
      <c r="AO161" s="363"/>
      <c r="AP161" s="363"/>
      <c r="AQ161" s="363"/>
      <c r="AR161" s="363"/>
      <c r="AS161" s="363"/>
      <c r="AT161" s="363"/>
      <c r="AU161" s="363"/>
      <c r="AV161" s="363"/>
      <c r="AW161" s="363"/>
      <c r="AX161" s="363"/>
      <c r="AY161" s="363"/>
      <c r="AZ161" s="363"/>
      <c r="BA161" s="363"/>
      <c r="BB161" s="363"/>
      <c r="BC161" s="363"/>
      <c r="BD161" s="363"/>
      <c r="BE161" s="363"/>
      <c r="BF161" s="363"/>
      <c r="BG161" s="363"/>
      <c r="BH161" s="363"/>
      <c r="BI161" s="363"/>
      <c r="BJ161" s="363"/>
      <c r="BK161" s="363"/>
      <c r="BL161" s="363"/>
      <c r="BM161" s="363"/>
      <c r="BN161" s="363"/>
      <c r="BO161" s="363"/>
      <c r="BP161" s="363"/>
      <c r="BQ161" s="363"/>
      <c r="BR161" s="364"/>
      <c r="BS161" s="68"/>
      <c r="BT161" s="69"/>
    </row>
    <row r="162" spans="1:72" ht="13.5">
      <c r="A162" s="66"/>
      <c r="B162" s="68"/>
      <c r="C162" s="68"/>
      <c r="D162" s="68"/>
      <c r="E162" s="68"/>
      <c r="F162" s="68"/>
      <c r="G162" s="68"/>
      <c r="H162" s="68"/>
      <c r="I162" s="68"/>
      <c r="J162" s="365"/>
      <c r="K162" s="366"/>
      <c r="L162" s="366"/>
      <c r="M162" s="366"/>
      <c r="N162" s="366"/>
      <c r="O162" s="366"/>
      <c r="P162" s="366"/>
      <c r="Q162" s="366"/>
      <c r="R162" s="366"/>
      <c r="S162" s="366"/>
      <c r="T162" s="366"/>
      <c r="U162" s="366"/>
      <c r="V162" s="366"/>
      <c r="W162" s="366"/>
      <c r="X162" s="366"/>
      <c r="Y162" s="366"/>
      <c r="Z162" s="366"/>
      <c r="AA162" s="366"/>
      <c r="AB162" s="366"/>
      <c r="AC162" s="366"/>
      <c r="AD162" s="366"/>
      <c r="AE162" s="366"/>
      <c r="AF162" s="366"/>
      <c r="AG162" s="366"/>
      <c r="AH162" s="366"/>
      <c r="AI162" s="366"/>
      <c r="AJ162" s="366"/>
      <c r="AK162" s="366"/>
      <c r="AL162" s="366"/>
      <c r="AM162" s="366"/>
      <c r="AN162" s="366"/>
      <c r="AO162" s="366"/>
      <c r="AP162" s="366"/>
      <c r="AQ162" s="366"/>
      <c r="AR162" s="366"/>
      <c r="AS162" s="366"/>
      <c r="AT162" s="366"/>
      <c r="AU162" s="366"/>
      <c r="AV162" s="366"/>
      <c r="AW162" s="366"/>
      <c r="AX162" s="366"/>
      <c r="AY162" s="366"/>
      <c r="AZ162" s="366"/>
      <c r="BA162" s="366"/>
      <c r="BB162" s="366"/>
      <c r="BC162" s="366"/>
      <c r="BD162" s="366"/>
      <c r="BE162" s="366"/>
      <c r="BF162" s="366"/>
      <c r="BG162" s="366"/>
      <c r="BH162" s="366"/>
      <c r="BI162" s="366"/>
      <c r="BJ162" s="366"/>
      <c r="BK162" s="366"/>
      <c r="BL162" s="366"/>
      <c r="BM162" s="366"/>
      <c r="BN162" s="366"/>
      <c r="BO162" s="366"/>
      <c r="BP162" s="366"/>
      <c r="BQ162" s="366"/>
      <c r="BR162" s="367"/>
      <c r="BS162" s="68"/>
      <c r="BT162" s="69"/>
    </row>
    <row r="163" spans="1:72" ht="3.75" customHeight="1">
      <c r="A163" s="66"/>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c r="BG163" s="68"/>
      <c r="BH163" s="68"/>
      <c r="BI163" s="68"/>
      <c r="BJ163" s="68"/>
      <c r="BK163" s="68"/>
      <c r="BL163" s="68"/>
      <c r="BM163" s="68"/>
      <c r="BN163" s="68"/>
      <c r="BO163" s="68"/>
      <c r="BP163" s="68"/>
      <c r="BQ163" s="68"/>
      <c r="BR163" s="68"/>
      <c r="BS163" s="68"/>
      <c r="BT163" s="69"/>
    </row>
    <row r="164" spans="1:72" ht="13.5">
      <c r="A164" s="66"/>
      <c r="B164" s="261" t="s">
        <v>458</v>
      </c>
      <c r="C164" s="261"/>
      <c r="D164" s="261"/>
      <c r="E164" s="261"/>
      <c r="F164" s="261"/>
      <c r="G164" s="261"/>
      <c r="H164" s="261"/>
      <c r="I164" s="261"/>
      <c r="J164" s="368" t="s">
        <v>707</v>
      </c>
      <c r="K164" s="369"/>
      <c r="L164" s="369"/>
      <c r="M164" s="369"/>
      <c r="N164" s="369"/>
      <c r="O164" s="369"/>
      <c r="P164" s="369"/>
      <c r="Q164" s="369"/>
      <c r="R164" s="369"/>
      <c r="S164" s="369"/>
      <c r="T164" s="369"/>
      <c r="U164" s="369"/>
      <c r="V164" s="369"/>
      <c r="W164" s="369"/>
      <c r="X164" s="369"/>
      <c r="Y164" s="369"/>
      <c r="Z164" s="369"/>
      <c r="AA164" s="369"/>
      <c r="AB164" s="369"/>
      <c r="AC164" s="369"/>
      <c r="AD164" s="369"/>
      <c r="AE164" s="369"/>
      <c r="AF164" s="369"/>
      <c r="AG164" s="369"/>
      <c r="AH164" s="369"/>
      <c r="AI164" s="369"/>
      <c r="AJ164" s="369"/>
      <c r="AK164" s="369"/>
      <c r="AL164" s="369"/>
      <c r="AM164" s="369"/>
      <c r="AN164" s="369"/>
      <c r="AO164" s="369"/>
      <c r="AP164" s="369"/>
      <c r="AQ164" s="369"/>
      <c r="AR164" s="369"/>
      <c r="AS164" s="369"/>
      <c r="AT164" s="369"/>
      <c r="AU164" s="369"/>
      <c r="AV164" s="369"/>
      <c r="AW164" s="369"/>
      <c r="AX164" s="369"/>
      <c r="AY164" s="369"/>
      <c r="AZ164" s="369"/>
      <c r="BA164" s="369"/>
      <c r="BB164" s="369"/>
      <c r="BC164" s="369"/>
      <c r="BD164" s="369"/>
      <c r="BE164" s="369"/>
      <c r="BF164" s="369"/>
      <c r="BG164" s="369"/>
      <c r="BH164" s="369"/>
      <c r="BI164" s="369"/>
      <c r="BJ164" s="369"/>
      <c r="BK164" s="369"/>
      <c r="BL164" s="369"/>
      <c r="BM164" s="369"/>
      <c r="BN164" s="369"/>
      <c r="BO164" s="369"/>
      <c r="BP164" s="369"/>
      <c r="BQ164" s="369"/>
      <c r="BR164" s="370"/>
      <c r="BS164" s="68"/>
      <c r="BT164" s="69"/>
    </row>
    <row r="165" spans="1:72" ht="13.5">
      <c r="A165" s="66"/>
      <c r="B165" s="68"/>
      <c r="C165" s="68"/>
      <c r="D165" s="68"/>
      <c r="E165" s="68"/>
      <c r="F165" s="68"/>
      <c r="G165" s="68"/>
      <c r="H165" s="68"/>
      <c r="I165" s="68"/>
      <c r="J165" s="371"/>
      <c r="K165" s="372"/>
      <c r="L165" s="372"/>
      <c r="M165" s="372"/>
      <c r="N165" s="372"/>
      <c r="O165" s="372"/>
      <c r="P165" s="372"/>
      <c r="Q165" s="372"/>
      <c r="R165" s="372"/>
      <c r="S165" s="372"/>
      <c r="T165" s="372"/>
      <c r="U165" s="372"/>
      <c r="V165" s="372"/>
      <c r="W165" s="372"/>
      <c r="X165" s="372"/>
      <c r="Y165" s="372"/>
      <c r="Z165" s="372"/>
      <c r="AA165" s="372"/>
      <c r="AB165" s="372"/>
      <c r="AC165" s="372"/>
      <c r="AD165" s="372"/>
      <c r="AE165" s="372"/>
      <c r="AF165" s="372"/>
      <c r="AG165" s="372"/>
      <c r="AH165" s="372"/>
      <c r="AI165" s="372"/>
      <c r="AJ165" s="372"/>
      <c r="AK165" s="372"/>
      <c r="AL165" s="372"/>
      <c r="AM165" s="372"/>
      <c r="AN165" s="372"/>
      <c r="AO165" s="372"/>
      <c r="AP165" s="372"/>
      <c r="AQ165" s="372"/>
      <c r="AR165" s="372"/>
      <c r="AS165" s="372"/>
      <c r="AT165" s="372"/>
      <c r="AU165" s="372"/>
      <c r="AV165" s="372"/>
      <c r="AW165" s="372"/>
      <c r="AX165" s="372"/>
      <c r="AY165" s="372"/>
      <c r="AZ165" s="372"/>
      <c r="BA165" s="372"/>
      <c r="BB165" s="372"/>
      <c r="BC165" s="372"/>
      <c r="BD165" s="372"/>
      <c r="BE165" s="372"/>
      <c r="BF165" s="372"/>
      <c r="BG165" s="372"/>
      <c r="BH165" s="372"/>
      <c r="BI165" s="372"/>
      <c r="BJ165" s="372"/>
      <c r="BK165" s="372"/>
      <c r="BL165" s="372"/>
      <c r="BM165" s="372"/>
      <c r="BN165" s="372"/>
      <c r="BO165" s="372"/>
      <c r="BP165" s="372"/>
      <c r="BQ165" s="372"/>
      <c r="BR165" s="373"/>
      <c r="BS165" s="68"/>
      <c r="BT165" s="69"/>
    </row>
    <row r="166" spans="1:72" ht="3.75" customHeight="1">
      <c r="A166" s="66"/>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c r="BF166" s="68"/>
      <c r="BG166" s="68"/>
      <c r="BH166" s="68"/>
      <c r="BI166" s="68"/>
      <c r="BJ166" s="68"/>
      <c r="BK166" s="68"/>
      <c r="BL166" s="68"/>
      <c r="BM166" s="68"/>
      <c r="BN166" s="68"/>
      <c r="BO166" s="68"/>
      <c r="BP166" s="68"/>
      <c r="BQ166" s="68"/>
      <c r="BR166" s="68"/>
      <c r="BS166" s="68"/>
      <c r="BT166" s="69"/>
    </row>
    <row r="167" spans="1:72" ht="13.5">
      <c r="A167" s="66"/>
      <c r="B167" s="261" t="s">
        <v>459</v>
      </c>
      <c r="C167" s="261"/>
      <c r="D167" s="261"/>
      <c r="E167" s="261"/>
      <c r="F167" s="261"/>
      <c r="G167" s="261"/>
      <c r="H167" s="261"/>
      <c r="I167" s="261"/>
      <c r="J167" s="368" t="s">
        <v>708</v>
      </c>
      <c r="K167" s="369"/>
      <c r="L167" s="369"/>
      <c r="M167" s="369"/>
      <c r="N167" s="369"/>
      <c r="O167" s="369"/>
      <c r="P167" s="369"/>
      <c r="Q167" s="369"/>
      <c r="R167" s="369"/>
      <c r="S167" s="369"/>
      <c r="T167" s="369"/>
      <c r="U167" s="369"/>
      <c r="V167" s="369"/>
      <c r="W167" s="369"/>
      <c r="X167" s="369"/>
      <c r="Y167" s="369"/>
      <c r="Z167" s="369"/>
      <c r="AA167" s="369"/>
      <c r="AB167" s="369"/>
      <c r="AC167" s="369"/>
      <c r="AD167" s="369"/>
      <c r="AE167" s="369"/>
      <c r="AF167" s="369"/>
      <c r="AG167" s="369"/>
      <c r="AH167" s="369"/>
      <c r="AI167" s="369"/>
      <c r="AJ167" s="369"/>
      <c r="AK167" s="369"/>
      <c r="AL167" s="369"/>
      <c r="AM167" s="369"/>
      <c r="AN167" s="369"/>
      <c r="AO167" s="369"/>
      <c r="AP167" s="369"/>
      <c r="AQ167" s="369"/>
      <c r="AR167" s="369"/>
      <c r="AS167" s="369"/>
      <c r="AT167" s="369"/>
      <c r="AU167" s="369"/>
      <c r="AV167" s="369"/>
      <c r="AW167" s="369"/>
      <c r="AX167" s="369"/>
      <c r="AY167" s="369"/>
      <c r="AZ167" s="369"/>
      <c r="BA167" s="369"/>
      <c r="BB167" s="369"/>
      <c r="BC167" s="369"/>
      <c r="BD167" s="369"/>
      <c r="BE167" s="369"/>
      <c r="BF167" s="369"/>
      <c r="BG167" s="369"/>
      <c r="BH167" s="369"/>
      <c r="BI167" s="369"/>
      <c r="BJ167" s="369"/>
      <c r="BK167" s="369"/>
      <c r="BL167" s="369"/>
      <c r="BM167" s="369"/>
      <c r="BN167" s="369"/>
      <c r="BO167" s="369"/>
      <c r="BP167" s="369"/>
      <c r="BQ167" s="369"/>
      <c r="BR167" s="370"/>
      <c r="BS167" s="68"/>
      <c r="BT167" s="69"/>
    </row>
    <row r="168" spans="1:72" ht="13.5">
      <c r="A168" s="66"/>
      <c r="B168" s="68"/>
      <c r="C168" s="68"/>
      <c r="D168" s="68"/>
      <c r="E168" s="68"/>
      <c r="F168" s="68"/>
      <c r="G168" s="68"/>
      <c r="H168" s="68"/>
      <c r="I168" s="68"/>
      <c r="J168" s="371"/>
      <c r="K168" s="372"/>
      <c r="L168" s="372"/>
      <c r="M168" s="372"/>
      <c r="N168" s="372"/>
      <c r="O168" s="372"/>
      <c r="P168" s="372"/>
      <c r="Q168" s="372"/>
      <c r="R168" s="372"/>
      <c r="S168" s="372"/>
      <c r="T168" s="372"/>
      <c r="U168" s="372"/>
      <c r="V168" s="372"/>
      <c r="W168" s="372"/>
      <c r="X168" s="372"/>
      <c r="Y168" s="372"/>
      <c r="Z168" s="372"/>
      <c r="AA168" s="372"/>
      <c r="AB168" s="372"/>
      <c r="AC168" s="372"/>
      <c r="AD168" s="372"/>
      <c r="AE168" s="372"/>
      <c r="AF168" s="372"/>
      <c r="AG168" s="372"/>
      <c r="AH168" s="372"/>
      <c r="AI168" s="372"/>
      <c r="AJ168" s="372"/>
      <c r="AK168" s="372"/>
      <c r="AL168" s="372"/>
      <c r="AM168" s="372"/>
      <c r="AN168" s="372"/>
      <c r="AO168" s="372"/>
      <c r="AP168" s="372"/>
      <c r="AQ168" s="372"/>
      <c r="AR168" s="372"/>
      <c r="AS168" s="372"/>
      <c r="AT168" s="372"/>
      <c r="AU168" s="372"/>
      <c r="AV168" s="372"/>
      <c r="AW168" s="372"/>
      <c r="AX168" s="372"/>
      <c r="AY168" s="372"/>
      <c r="AZ168" s="372"/>
      <c r="BA168" s="372"/>
      <c r="BB168" s="372"/>
      <c r="BC168" s="372"/>
      <c r="BD168" s="372"/>
      <c r="BE168" s="372"/>
      <c r="BF168" s="372"/>
      <c r="BG168" s="372"/>
      <c r="BH168" s="372"/>
      <c r="BI168" s="372"/>
      <c r="BJ168" s="372"/>
      <c r="BK168" s="372"/>
      <c r="BL168" s="372"/>
      <c r="BM168" s="372"/>
      <c r="BN168" s="372"/>
      <c r="BO168" s="372"/>
      <c r="BP168" s="372"/>
      <c r="BQ168" s="372"/>
      <c r="BR168" s="373"/>
      <c r="BS168" s="68"/>
      <c r="BT168" s="69"/>
    </row>
    <row r="169" spans="1:72" ht="8.25" customHeight="1">
      <c r="A169" s="66"/>
      <c r="B169" s="68"/>
      <c r="C169" s="68"/>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c r="BB169" s="75"/>
      <c r="BC169" s="75"/>
      <c r="BD169" s="75"/>
      <c r="BE169" s="75"/>
      <c r="BF169" s="75"/>
      <c r="BG169" s="75"/>
      <c r="BH169" s="75"/>
      <c r="BI169" s="75"/>
      <c r="BJ169" s="75"/>
      <c r="BK169" s="75"/>
      <c r="BL169" s="75"/>
      <c r="BM169" s="75"/>
      <c r="BN169" s="75"/>
      <c r="BO169" s="75"/>
      <c r="BP169" s="75"/>
      <c r="BQ169" s="75"/>
      <c r="BR169" s="68"/>
      <c r="BS169" s="68"/>
      <c r="BT169" s="69"/>
    </row>
    <row r="170" spans="1:72" ht="8.25" customHeight="1">
      <c r="A170" s="66"/>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c r="BG170" s="68"/>
      <c r="BH170" s="68"/>
      <c r="BI170" s="68"/>
      <c r="BJ170" s="68"/>
      <c r="BK170" s="68"/>
      <c r="BL170" s="68"/>
      <c r="BM170" s="68"/>
      <c r="BN170" s="68"/>
      <c r="BO170" s="68"/>
      <c r="BP170" s="68"/>
      <c r="BQ170" s="68"/>
      <c r="BR170" s="68"/>
      <c r="BS170" s="68"/>
      <c r="BT170" s="69"/>
    </row>
    <row r="171" spans="1:72" ht="13.5">
      <c r="A171" s="66"/>
      <c r="B171" s="68" t="s">
        <v>721</v>
      </c>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c r="BG171" s="68"/>
      <c r="BH171" s="68"/>
      <c r="BI171" s="68"/>
      <c r="BJ171" s="68"/>
      <c r="BK171" s="68"/>
      <c r="BL171" s="68"/>
      <c r="BM171" s="68"/>
      <c r="BN171" s="68"/>
      <c r="BO171" s="68"/>
      <c r="BP171" s="68"/>
      <c r="BQ171" s="68"/>
      <c r="BR171" s="68"/>
      <c r="BS171" s="68"/>
      <c r="BT171" s="69"/>
    </row>
    <row r="172" spans="1:72" ht="8.25" customHeight="1">
      <c r="A172" s="66"/>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c r="BG172" s="68"/>
      <c r="BH172" s="68"/>
      <c r="BI172" s="68"/>
      <c r="BJ172" s="68"/>
      <c r="BK172" s="68"/>
      <c r="BL172" s="68"/>
      <c r="BM172" s="68"/>
      <c r="BN172" s="68"/>
      <c r="BO172" s="68"/>
      <c r="BP172" s="68"/>
      <c r="BQ172" s="68"/>
      <c r="BR172" s="68"/>
      <c r="BS172" s="68"/>
      <c r="BT172" s="69"/>
    </row>
    <row r="173" spans="1:72" ht="13.5">
      <c r="A173" s="66"/>
      <c r="B173" s="261" t="s">
        <v>460</v>
      </c>
      <c r="C173" s="261"/>
      <c r="D173" s="261"/>
      <c r="E173" s="261"/>
      <c r="F173" s="261"/>
      <c r="G173" s="261"/>
      <c r="H173" s="261"/>
      <c r="I173" s="261"/>
      <c r="J173" s="261"/>
      <c r="K173" s="261"/>
      <c r="L173" s="261"/>
      <c r="M173" s="386" t="s">
        <v>689</v>
      </c>
      <c r="N173" s="387"/>
      <c r="O173" s="387"/>
      <c r="P173" s="387"/>
      <c r="Q173" s="387"/>
      <c r="R173" s="387"/>
      <c r="S173" s="387"/>
      <c r="T173" s="387"/>
      <c r="U173" s="387"/>
      <c r="V173" s="387"/>
      <c r="W173" s="387"/>
      <c r="X173" s="387"/>
      <c r="Y173" s="387"/>
      <c r="Z173" s="387"/>
      <c r="AA173" s="387"/>
      <c r="AB173" s="387"/>
      <c r="AC173" s="387"/>
      <c r="AD173" s="387"/>
      <c r="AE173" s="387"/>
      <c r="AF173" s="387"/>
      <c r="AG173" s="387"/>
      <c r="AH173" s="387"/>
      <c r="AI173" s="387"/>
      <c r="AJ173" s="387"/>
      <c r="AK173" s="387"/>
      <c r="AL173" s="387"/>
      <c r="AM173" s="387"/>
      <c r="AN173" s="387"/>
      <c r="AO173" s="387"/>
      <c r="AP173" s="387"/>
      <c r="AQ173" s="387"/>
      <c r="AR173" s="387"/>
      <c r="AS173" s="387"/>
      <c r="AT173" s="387"/>
      <c r="AU173" s="387"/>
      <c r="AV173" s="387"/>
      <c r="AW173" s="387"/>
      <c r="AX173" s="387"/>
      <c r="AY173" s="387"/>
      <c r="AZ173" s="387"/>
      <c r="BA173" s="387"/>
      <c r="BB173" s="387"/>
      <c r="BC173" s="387"/>
      <c r="BD173" s="387"/>
      <c r="BE173" s="387"/>
      <c r="BF173" s="387"/>
      <c r="BG173" s="387"/>
      <c r="BH173" s="387"/>
      <c r="BI173" s="387"/>
      <c r="BJ173" s="387"/>
      <c r="BK173" s="387"/>
      <c r="BL173" s="387"/>
      <c r="BM173" s="387"/>
      <c r="BN173" s="387"/>
      <c r="BO173" s="387"/>
      <c r="BP173" s="387"/>
      <c r="BQ173" s="387"/>
      <c r="BR173" s="388"/>
      <c r="BS173" s="68"/>
      <c r="BT173" s="69"/>
    </row>
    <row r="174" spans="1:72" ht="3.75" customHeight="1">
      <c r="A174" s="66"/>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c r="BG174" s="68"/>
      <c r="BH174" s="68"/>
      <c r="BI174" s="68"/>
      <c r="BJ174" s="68"/>
      <c r="BK174" s="68"/>
      <c r="BL174" s="68"/>
      <c r="BM174" s="68"/>
      <c r="BN174" s="68"/>
      <c r="BO174" s="68"/>
      <c r="BP174" s="68"/>
      <c r="BQ174" s="68"/>
      <c r="BR174" s="68"/>
      <c r="BS174" s="68"/>
      <c r="BT174" s="69"/>
    </row>
    <row r="175" spans="1:72" ht="13.5">
      <c r="A175" s="66"/>
      <c r="B175" s="261" t="s">
        <v>461</v>
      </c>
      <c r="C175" s="261"/>
      <c r="D175" s="261"/>
      <c r="E175" s="261"/>
      <c r="F175" s="261"/>
      <c r="G175" s="261"/>
      <c r="H175" s="261"/>
      <c r="I175" s="261"/>
      <c r="J175" s="261"/>
      <c r="K175" s="261"/>
      <c r="L175" s="261"/>
      <c r="M175" s="386" t="s">
        <v>690</v>
      </c>
      <c r="N175" s="387"/>
      <c r="O175" s="387"/>
      <c r="P175" s="387"/>
      <c r="Q175" s="387"/>
      <c r="R175" s="387"/>
      <c r="S175" s="387"/>
      <c r="T175" s="387"/>
      <c r="U175" s="387"/>
      <c r="V175" s="387"/>
      <c r="W175" s="387"/>
      <c r="X175" s="387"/>
      <c r="Y175" s="387"/>
      <c r="Z175" s="387"/>
      <c r="AA175" s="387"/>
      <c r="AB175" s="387"/>
      <c r="AC175" s="387"/>
      <c r="AD175" s="387"/>
      <c r="AE175" s="387"/>
      <c r="AF175" s="387"/>
      <c r="AG175" s="387"/>
      <c r="AH175" s="387"/>
      <c r="AI175" s="387"/>
      <c r="AJ175" s="387"/>
      <c r="AK175" s="387"/>
      <c r="AL175" s="387"/>
      <c r="AM175" s="387"/>
      <c r="AN175" s="387"/>
      <c r="AO175" s="387"/>
      <c r="AP175" s="387"/>
      <c r="AQ175" s="387"/>
      <c r="AR175" s="387"/>
      <c r="AS175" s="387"/>
      <c r="AT175" s="387"/>
      <c r="AU175" s="387"/>
      <c r="AV175" s="387"/>
      <c r="AW175" s="387"/>
      <c r="AX175" s="387"/>
      <c r="AY175" s="387"/>
      <c r="AZ175" s="387"/>
      <c r="BA175" s="387"/>
      <c r="BB175" s="387"/>
      <c r="BC175" s="387"/>
      <c r="BD175" s="387"/>
      <c r="BE175" s="387"/>
      <c r="BF175" s="387"/>
      <c r="BG175" s="387"/>
      <c r="BH175" s="387"/>
      <c r="BI175" s="387"/>
      <c r="BJ175" s="387"/>
      <c r="BK175" s="387"/>
      <c r="BL175" s="387"/>
      <c r="BM175" s="387"/>
      <c r="BN175" s="387"/>
      <c r="BO175" s="387"/>
      <c r="BP175" s="387"/>
      <c r="BQ175" s="387"/>
      <c r="BR175" s="388"/>
      <c r="BS175" s="68"/>
      <c r="BT175" s="69"/>
    </row>
    <row r="176" spans="1:72" ht="3.75" customHeight="1">
      <c r="A176" s="66"/>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c r="BG176" s="68"/>
      <c r="BH176" s="68"/>
      <c r="BI176" s="68"/>
      <c r="BJ176" s="68"/>
      <c r="BK176" s="68"/>
      <c r="BL176" s="68"/>
      <c r="BM176" s="68"/>
      <c r="BN176" s="68"/>
      <c r="BO176" s="68"/>
      <c r="BP176" s="68"/>
      <c r="BQ176" s="68"/>
      <c r="BR176" s="68"/>
      <c r="BS176" s="68"/>
      <c r="BT176" s="69"/>
    </row>
    <row r="177" spans="1:72" ht="13.5">
      <c r="A177" s="66"/>
      <c r="B177" s="261" t="s">
        <v>462</v>
      </c>
      <c r="C177" s="261"/>
      <c r="D177" s="261"/>
      <c r="E177" s="261"/>
      <c r="F177" s="261"/>
      <c r="G177" s="261"/>
      <c r="H177" s="261"/>
      <c r="I177" s="261"/>
      <c r="J177" s="261"/>
      <c r="K177" s="261"/>
      <c r="L177" s="261"/>
      <c r="M177" s="386" t="s">
        <v>691</v>
      </c>
      <c r="N177" s="387"/>
      <c r="O177" s="387"/>
      <c r="P177" s="387"/>
      <c r="Q177" s="387"/>
      <c r="R177" s="387"/>
      <c r="S177" s="387"/>
      <c r="T177" s="387"/>
      <c r="U177" s="387"/>
      <c r="V177" s="387"/>
      <c r="W177" s="387"/>
      <c r="X177" s="387"/>
      <c r="Y177" s="387"/>
      <c r="Z177" s="387"/>
      <c r="AA177" s="387"/>
      <c r="AB177" s="387"/>
      <c r="AC177" s="387"/>
      <c r="AD177" s="387"/>
      <c r="AE177" s="387"/>
      <c r="AF177" s="387"/>
      <c r="AG177" s="387"/>
      <c r="AH177" s="387"/>
      <c r="AI177" s="387"/>
      <c r="AJ177" s="387"/>
      <c r="AK177" s="387"/>
      <c r="AL177" s="387"/>
      <c r="AM177" s="387"/>
      <c r="AN177" s="387"/>
      <c r="AO177" s="387"/>
      <c r="AP177" s="387"/>
      <c r="AQ177" s="387"/>
      <c r="AR177" s="387"/>
      <c r="AS177" s="387"/>
      <c r="AT177" s="387"/>
      <c r="AU177" s="387"/>
      <c r="AV177" s="387"/>
      <c r="AW177" s="387"/>
      <c r="AX177" s="387"/>
      <c r="AY177" s="387"/>
      <c r="AZ177" s="387"/>
      <c r="BA177" s="387"/>
      <c r="BB177" s="387"/>
      <c r="BC177" s="387"/>
      <c r="BD177" s="387"/>
      <c r="BE177" s="387"/>
      <c r="BF177" s="387"/>
      <c r="BG177" s="387"/>
      <c r="BH177" s="387"/>
      <c r="BI177" s="387"/>
      <c r="BJ177" s="387"/>
      <c r="BK177" s="387"/>
      <c r="BL177" s="387"/>
      <c r="BM177" s="387"/>
      <c r="BN177" s="387"/>
      <c r="BO177" s="387"/>
      <c r="BP177" s="387"/>
      <c r="BQ177" s="387"/>
      <c r="BR177" s="388"/>
      <c r="BS177" s="68"/>
      <c r="BT177" s="69"/>
    </row>
    <row r="178" spans="1:72" ht="8.25" customHeight="1">
      <c r="A178" s="66"/>
      <c r="B178" s="68"/>
      <c r="C178" s="68"/>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5"/>
      <c r="AY178" s="75"/>
      <c r="AZ178" s="75"/>
      <c r="BA178" s="75"/>
      <c r="BB178" s="75"/>
      <c r="BC178" s="75"/>
      <c r="BD178" s="75"/>
      <c r="BE178" s="75"/>
      <c r="BF178" s="75"/>
      <c r="BG178" s="75"/>
      <c r="BH178" s="75"/>
      <c r="BI178" s="75"/>
      <c r="BJ178" s="75"/>
      <c r="BK178" s="75"/>
      <c r="BL178" s="75"/>
      <c r="BM178" s="75"/>
      <c r="BN178" s="75"/>
      <c r="BO178" s="75"/>
      <c r="BP178" s="75"/>
      <c r="BQ178" s="75"/>
      <c r="BR178" s="68"/>
      <c r="BS178" s="68"/>
      <c r="BT178" s="69"/>
    </row>
    <row r="179" spans="1:72" ht="8.25" customHeight="1">
      <c r="A179" s="66"/>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c r="BG179" s="68"/>
      <c r="BH179" s="68"/>
      <c r="BI179" s="68"/>
      <c r="BJ179" s="68"/>
      <c r="BK179" s="68"/>
      <c r="BL179" s="68"/>
      <c r="BM179" s="68"/>
      <c r="BN179" s="68"/>
      <c r="BO179" s="68"/>
      <c r="BP179" s="68"/>
      <c r="BQ179" s="68"/>
      <c r="BR179" s="68"/>
      <c r="BS179" s="68"/>
      <c r="BT179" s="69"/>
    </row>
    <row r="180" spans="1:72" ht="13.5">
      <c r="A180" s="66"/>
      <c r="B180" s="68" t="s">
        <v>722</v>
      </c>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c r="BG180" s="68"/>
      <c r="BH180" s="68"/>
      <c r="BI180" s="68"/>
      <c r="BJ180" s="68"/>
      <c r="BK180" s="68"/>
      <c r="BL180" s="68"/>
      <c r="BM180" s="68"/>
      <c r="BN180" s="68"/>
      <c r="BO180" s="68"/>
      <c r="BP180" s="68"/>
      <c r="BQ180" s="68"/>
      <c r="BR180" s="68"/>
      <c r="BS180" s="68"/>
      <c r="BT180" s="69"/>
    </row>
    <row r="181" spans="1:72" ht="8.25" customHeight="1">
      <c r="A181" s="66"/>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c r="BG181" s="68"/>
      <c r="BH181" s="68"/>
      <c r="BI181" s="68"/>
      <c r="BJ181" s="68"/>
      <c r="BK181" s="68"/>
      <c r="BL181" s="68"/>
      <c r="BM181" s="68"/>
      <c r="BN181" s="68"/>
      <c r="BO181" s="68"/>
      <c r="BP181" s="68"/>
      <c r="BQ181" s="68"/>
      <c r="BR181" s="68"/>
      <c r="BS181" s="68"/>
      <c r="BT181" s="69"/>
    </row>
    <row r="182" spans="1:72" ht="13.5">
      <c r="A182" s="66"/>
      <c r="B182" s="261" t="s">
        <v>463</v>
      </c>
      <c r="C182" s="261"/>
      <c r="D182" s="261"/>
      <c r="E182" s="261"/>
      <c r="F182" s="261"/>
      <c r="G182" s="261"/>
      <c r="H182" s="261"/>
      <c r="I182" s="261"/>
      <c r="J182" s="261"/>
      <c r="K182" s="261"/>
      <c r="L182" s="261"/>
      <c r="M182" s="386" t="s">
        <v>692</v>
      </c>
      <c r="N182" s="387"/>
      <c r="O182" s="387"/>
      <c r="P182" s="387"/>
      <c r="Q182" s="387"/>
      <c r="R182" s="387"/>
      <c r="S182" s="387"/>
      <c r="T182" s="387"/>
      <c r="U182" s="387"/>
      <c r="V182" s="387"/>
      <c r="W182" s="387"/>
      <c r="X182" s="387"/>
      <c r="Y182" s="387"/>
      <c r="Z182" s="387"/>
      <c r="AA182" s="387"/>
      <c r="AB182" s="387"/>
      <c r="AC182" s="387"/>
      <c r="AD182" s="387"/>
      <c r="AE182" s="387"/>
      <c r="AF182" s="387"/>
      <c r="AG182" s="387"/>
      <c r="AH182" s="387"/>
      <c r="AI182" s="387"/>
      <c r="AJ182" s="387"/>
      <c r="AK182" s="387"/>
      <c r="AL182" s="387"/>
      <c r="AM182" s="387"/>
      <c r="AN182" s="387"/>
      <c r="AO182" s="387"/>
      <c r="AP182" s="387"/>
      <c r="AQ182" s="387"/>
      <c r="AR182" s="387"/>
      <c r="AS182" s="387"/>
      <c r="AT182" s="387"/>
      <c r="AU182" s="387"/>
      <c r="AV182" s="387"/>
      <c r="AW182" s="387"/>
      <c r="AX182" s="387"/>
      <c r="AY182" s="387"/>
      <c r="AZ182" s="387"/>
      <c r="BA182" s="387"/>
      <c r="BB182" s="387"/>
      <c r="BC182" s="387"/>
      <c r="BD182" s="387"/>
      <c r="BE182" s="387"/>
      <c r="BF182" s="387"/>
      <c r="BG182" s="387"/>
      <c r="BH182" s="387"/>
      <c r="BI182" s="387"/>
      <c r="BJ182" s="387"/>
      <c r="BK182" s="387"/>
      <c r="BL182" s="387"/>
      <c r="BM182" s="387"/>
      <c r="BN182" s="387"/>
      <c r="BO182" s="387"/>
      <c r="BP182" s="387"/>
      <c r="BQ182" s="387"/>
      <c r="BR182" s="388"/>
      <c r="BS182" s="68"/>
      <c r="BT182" s="69"/>
    </row>
    <row r="183" spans="1:72" ht="3.75" customHeight="1">
      <c r="A183" s="66"/>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68"/>
      <c r="BS183" s="68"/>
      <c r="BT183" s="69"/>
    </row>
    <row r="184" spans="1:72" ht="13.5">
      <c r="A184" s="66"/>
      <c r="B184" s="261" t="s">
        <v>464</v>
      </c>
      <c r="C184" s="261"/>
      <c r="D184" s="261"/>
      <c r="E184" s="261"/>
      <c r="F184" s="261"/>
      <c r="G184" s="261"/>
      <c r="H184" s="261"/>
      <c r="I184" s="261"/>
      <c r="J184" s="261"/>
      <c r="K184" s="261"/>
      <c r="L184" s="261"/>
      <c r="M184" s="386" t="s">
        <v>693</v>
      </c>
      <c r="N184" s="387"/>
      <c r="O184" s="387"/>
      <c r="P184" s="387"/>
      <c r="Q184" s="387"/>
      <c r="R184" s="387"/>
      <c r="S184" s="387"/>
      <c r="T184" s="387"/>
      <c r="U184" s="387"/>
      <c r="V184" s="387"/>
      <c r="W184" s="387"/>
      <c r="X184" s="387"/>
      <c r="Y184" s="387"/>
      <c r="Z184" s="387"/>
      <c r="AA184" s="387"/>
      <c r="AB184" s="387"/>
      <c r="AC184" s="387"/>
      <c r="AD184" s="387"/>
      <c r="AE184" s="387"/>
      <c r="AF184" s="387"/>
      <c r="AG184" s="387"/>
      <c r="AH184" s="387"/>
      <c r="AI184" s="387"/>
      <c r="AJ184" s="387"/>
      <c r="AK184" s="387"/>
      <c r="AL184" s="387"/>
      <c r="AM184" s="387"/>
      <c r="AN184" s="387"/>
      <c r="AO184" s="387"/>
      <c r="AP184" s="387"/>
      <c r="AQ184" s="387"/>
      <c r="AR184" s="387"/>
      <c r="AS184" s="387"/>
      <c r="AT184" s="387"/>
      <c r="AU184" s="387"/>
      <c r="AV184" s="387"/>
      <c r="AW184" s="387"/>
      <c r="AX184" s="387"/>
      <c r="AY184" s="387"/>
      <c r="AZ184" s="387"/>
      <c r="BA184" s="387"/>
      <c r="BB184" s="387"/>
      <c r="BC184" s="387"/>
      <c r="BD184" s="387"/>
      <c r="BE184" s="387"/>
      <c r="BF184" s="387"/>
      <c r="BG184" s="387"/>
      <c r="BH184" s="387"/>
      <c r="BI184" s="387"/>
      <c r="BJ184" s="387"/>
      <c r="BK184" s="387"/>
      <c r="BL184" s="387"/>
      <c r="BM184" s="387"/>
      <c r="BN184" s="387"/>
      <c r="BO184" s="387"/>
      <c r="BP184" s="387"/>
      <c r="BQ184" s="387"/>
      <c r="BR184" s="388"/>
      <c r="BS184" s="68"/>
      <c r="BT184" s="69"/>
    </row>
    <row r="185" spans="1:72" ht="3.75" customHeight="1">
      <c r="A185" s="66"/>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BD185" s="68"/>
      <c r="BE185" s="68"/>
      <c r="BF185" s="68"/>
      <c r="BG185" s="68"/>
      <c r="BH185" s="68"/>
      <c r="BI185" s="68"/>
      <c r="BJ185" s="68"/>
      <c r="BK185" s="68"/>
      <c r="BL185" s="68"/>
      <c r="BM185" s="68"/>
      <c r="BN185" s="68"/>
      <c r="BO185" s="68"/>
      <c r="BP185" s="68"/>
      <c r="BQ185" s="68"/>
      <c r="BR185" s="68"/>
      <c r="BS185" s="68"/>
      <c r="BT185" s="69"/>
    </row>
    <row r="186" spans="1:72" ht="13.5">
      <c r="A186" s="66"/>
      <c r="B186" s="261" t="s">
        <v>465</v>
      </c>
      <c r="C186" s="261"/>
      <c r="D186" s="261"/>
      <c r="E186" s="261"/>
      <c r="F186" s="261"/>
      <c r="G186" s="261"/>
      <c r="H186" s="261"/>
      <c r="I186" s="261"/>
      <c r="J186" s="261"/>
      <c r="K186" s="261"/>
      <c r="L186" s="261"/>
      <c r="M186" s="386" t="s">
        <v>694</v>
      </c>
      <c r="N186" s="387"/>
      <c r="O186" s="387"/>
      <c r="P186" s="387"/>
      <c r="Q186" s="387"/>
      <c r="R186" s="387"/>
      <c r="S186" s="387"/>
      <c r="T186" s="387"/>
      <c r="U186" s="387"/>
      <c r="V186" s="387"/>
      <c r="W186" s="387"/>
      <c r="X186" s="387"/>
      <c r="Y186" s="387"/>
      <c r="Z186" s="387"/>
      <c r="AA186" s="387"/>
      <c r="AB186" s="387"/>
      <c r="AC186" s="387"/>
      <c r="AD186" s="387"/>
      <c r="AE186" s="387"/>
      <c r="AF186" s="387"/>
      <c r="AG186" s="387"/>
      <c r="AH186" s="387"/>
      <c r="AI186" s="387"/>
      <c r="AJ186" s="387"/>
      <c r="AK186" s="387"/>
      <c r="AL186" s="387"/>
      <c r="AM186" s="387"/>
      <c r="AN186" s="387"/>
      <c r="AO186" s="387"/>
      <c r="AP186" s="387"/>
      <c r="AQ186" s="387"/>
      <c r="AR186" s="387"/>
      <c r="AS186" s="387"/>
      <c r="AT186" s="387"/>
      <c r="AU186" s="387"/>
      <c r="AV186" s="387"/>
      <c r="AW186" s="387"/>
      <c r="AX186" s="387"/>
      <c r="AY186" s="387"/>
      <c r="AZ186" s="387"/>
      <c r="BA186" s="387"/>
      <c r="BB186" s="387"/>
      <c r="BC186" s="387"/>
      <c r="BD186" s="387"/>
      <c r="BE186" s="387"/>
      <c r="BF186" s="387"/>
      <c r="BG186" s="387"/>
      <c r="BH186" s="387"/>
      <c r="BI186" s="387"/>
      <c r="BJ186" s="387"/>
      <c r="BK186" s="387"/>
      <c r="BL186" s="387"/>
      <c r="BM186" s="387"/>
      <c r="BN186" s="387"/>
      <c r="BO186" s="387"/>
      <c r="BP186" s="387"/>
      <c r="BQ186" s="387"/>
      <c r="BR186" s="388"/>
      <c r="BS186" s="68"/>
      <c r="BT186" s="69"/>
    </row>
    <row r="187" spans="1:72" ht="8.25" customHeight="1">
      <c r="A187" s="66"/>
      <c r="B187" s="68"/>
      <c r="C187" s="68"/>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5"/>
      <c r="AW187" s="75"/>
      <c r="AX187" s="75"/>
      <c r="AY187" s="75"/>
      <c r="AZ187" s="75"/>
      <c r="BA187" s="75"/>
      <c r="BB187" s="75"/>
      <c r="BC187" s="75"/>
      <c r="BD187" s="75"/>
      <c r="BE187" s="75"/>
      <c r="BF187" s="75"/>
      <c r="BG187" s="75"/>
      <c r="BH187" s="75"/>
      <c r="BI187" s="75"/>
      <c r="BJ187" s="75"/>
      <c r="BK187" s="75"/>
      <c r="BL187" s="75"/>
      <c r="BM187" s="75"/>
      <c r="BN187" s="75"/>
      <c r="BO187" s="75"/>
      <c r="BP187" s="75"/>
      <c r="BQ187" s="75"/>
      <c r="BR187" s="68"/>
      <c r="BS187" s="68"/>
      <c r="BT187" s="69"/>
    </row>
    <row r="188" spans="1:72" ht="8.25" customHeight="1">
      <c r="A188" s="66"/>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BD188" s="68"/>
      <c r="BE188" s="68"/>
      <c r="BF188" s="68"/>
      <c r="BG188" s="68"/>
      <c r="BH188" s="68"/>
      <c r="BI188" s="68"/>
      <c r="BJ188" s="68"/>
      <c r="BK188" s="68"/>
      <c r="BL188" s="68"/>
      <c r="BM188" s="68"/>
      <c r="BN188" s="68"/>
      <c r="BO188" s="68"/>
      <c r="BP188" s="68"/>
      <c r="BQ188" s="68"/>
      <c r="BR188" s="68"/>
      <c r="BS188" s="68"/>
      <c r="BT188" s="69"/>
    </row>
    <row r="189" spans="1:72" ht="13.5">
      <c r="A189" s="66"/>
      <c r="B189" s="68" t="s">
        <v>723</v>
      </c>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c r="BG189" s="68"/>
      <c r="BH189" s="68"/>
      <c r="BI189" s="68"/>
      <c r="BJ189" s="68"/>
      <c r="BK189" s="68"/>
      <c r="BL189" s="68"/>
      <c r="BM189" s="68"/>
      <c r="BN189" s="68"/>
      <c r="BO189" s="68"/>
      <c r="BP189" s="68"/>
      <c r="BQ189" s="68"/>
      <c r="BR189" s="68"/>
      <c r="BS189" s="68"/>
      <c r="BT189" s="69"/>
    </row>
    <row r="190" spans="1:72" ht="8.25" customHeight="1">
      <c r="A190" s="66"/>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c r="BG190" s="68"/>
      <c r="BH190" s="68"/>
      <c r="BI190" s="68"/>
      <c r="BJ190" s="68"/>
      <c r="BK190" s="68"/>
      <c r="BL190" s="68"/>
      <c r="BM190" s="68"/>
      <c r="BN190" s="68"/>
      <c r="BO190" s="68"/>
      <c r="BP190" s="68"/>
      <c r="BQ190" s="68"/>
      <c r="BR190" s="68"/>
      <c r="BS190" s="68"/>
      <c r="BT190" s="69"/>
    </row>
    <row r="191" spans="1:72" ht="13.5">
      <c r="A191" s="66"/>
      <c r="B191" s="261" t="s">
        <v>620</v>
      </c>
      <c r="C191" s="261"/>
      <c r="D191" s="261"/>
      <c r="E191" s="261"/>
      <c r="F191" s="261"/>
      <c r="G191" s="265"/>
      <c r="H191" s="266" t="s">
        <v>668</v>
      </c>
      <c r="I191" s="267"/>
      <c r="J191" s="267"/>
      <c r="K191" s="267"/>
      <c r="L191" s="267"/>
      <c r="M191" s="267"/>
      <c r="N191" s="267"/>
      <c r="O191" s="268"/>
      <c r="P191" s="68"/>
      <c r="Q191" s="68"/>
      <c r="R191" s="68"/>
      <c r="S191" s="70" t="s">
        <v>724</v>
      </c>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c r="BG191" s="68"/>
      <c r="BH191" s="68"/>
      <c r="BI191" s="68"/>
      <c r="BJ191" s="68"/>
      <c r="BK191" s="68"/>
      <c r="BL191" s="68"/>
      <c r="BM191" s="68"/>
      <c r="BN191" s="68"/>
      <c r="BO191" s="68"/>
      <c r="BP191" s="68"/>
      <c r="BQ191" s="68"/>
      <c r="BR191" s="68"/>
      <c r="BS191" s="68"/>
      <c r="BT191" s="69"/>
    </row>
    <row r="192" spans="1:72" ht="3.75" customHeight="1">
      <c r="A192" s="66"/>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c r="BG192" s="68"/>
      <c r="BH192" s="68"/>
      <c r="BI192" s="68"/>
      <c r="BJ192" s="68"/>
      <c r="BK192" s="68"/>
      <c r="BL192" s="68"/>
      <c r="BM192" s="68"/>
      <c r="BN192" s="68"/>
      <c r="BO192" s="68"/>
      <c r="BP192" s="68"/>
      <c r="BQ192" s="68"/>
      <c r="BR192" s="68"/>
      <c r="BS192" s="68"/>
      <c r="BT192" s="69"/>
    </row>
    <row r="193" spans="1:72" ht="10.5" customHeight="1">
      <c r="A193" s="66"/>
      <c r="B193" s="68"/>
      <c r="C193" s="139" t="s">
        <v>641</v>
      </c>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c r="BF193" s="68"/>
      <c r="BG193" s="68"/>
      <c r="BH193" s="68"/>
      <c r="BI193" s="68"/>
      <c r="BJ193" s="68"/>
      <c r="BK193" s="68"/>
      <c r="BL193" s="68"/>
      <c r="BM193" s="68"/>
      <c r="BN193" s="68"/>
      <c r="BO193" s="68"/>
      <c r="BP193" s="68"/>
      <c r="BQ193" s="68"/>
      <c r="BR193" s="68"/>
      <c r="BS193" s="68"/>
      <c r="BT193" s="69"/>
    </row>
    <row r="194" spans="1:72" ht="3.75" customHeight="1">
      <c r="A194" s="66"/>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c r="BG194" s="68"/>
      <c r="BH194" s="68"/>
      <c r="BI194" s="68"/>
      <c r="BJ194" s="68"/>
      <c r="BK194" s="68"/>
      <c r="BL194" s="68"/>
      <c r="BM194" s="68"/>
      <c r="BN194" s="68"/>
      <c r="BO194" s="68"/>
      <c r="BP194" s="68"/>
      <c r="BQ194" s="68"/>
      <c r="BR194" s="68"/>
      <c r="BS194" s="68"/>
      <c r="BT194" s="69"/>
    </row>
    <row r="195" spans="1:72" ht="13.5">
      <c r="A195" s="66"/>
      <c r="B195" s="228" t="str">
        <f>IF(H191="学術論文","著者名:",IF(H191="著書","著者名:",IF(H191="産業財産権","発明者名:","著者名又は発明者名:")))</f>
        <v>著者名:</v>
      </c>
      <c r="C195" s="228"/>
      <c r="D195" s="228"/>
      <c r="E195" s="228"/>
      <c r="F195" s="228"/>
      <c r="G195" s="228"/>
      <c r="H195" s="228"/>
      <c r="I195" s="228"/>
      <c r="J195" s="228"/>
      <c r="K195" s="228"/>
      <c r="L195" s="228"/>
      <c r="M195" s="228"/>
      <c r="N195" s="228"/>
      <c r="O195" s="228"/>
      <c r="P195" s="85"/>
      <c r="Q195" s="368" t="s">
        <v>878</v>
      </c>
      <c r="R195" s="369"/>
      <c r="S195" s="369"/>
      <c r="T195" s="369"/>
      <c r="U195" s="369"/>
      <c r="V195" s="369"/>
      <c r="W195" s="369"/>
      <c r="X195" s="369"/>
      <c r="Y195" s="369"/>
      <c r="Z195" s="369"/>
      <c r="AA195" s="369"/>
      <c r="AB195" s="369"/>
      <c r="AC195" s="369"/>
      <c r="AD195" s="369"/>
      <c r="AE195" s="369"/>
      <c r="AF195" s="369"/>
      <c r="AG195" s="369"/>
      <c r="AH195" s="369"/>
      <c r="AI195" s="369"/>
      <c r="AJ195" s="369"/>
      <c r="AK195" s="369"/>
      <c r="AL195" s="369"/>
      <c r="AM195" s="369"/>
      <c r="AN195" s="369"/>
      <c r="AO195" s="369"/>
      <c r="AP195" s="369"/>
      <c r="AQ195" s="369"/>
      <c r="AR195" s="369"/>
      <c r="AS195" s="369"/>
      <c r="AT195" s="369"/>
      <c r="AU195" s="369"/>
      <c r="AV195" s="369"/>
      <c r="AW195" s="369"/>
      <c r="AX195" s="369"/>
      <c r="AY195" s="369"/>
      <c r="AZ195" s="369"/>
      <c r="BA195" s="369"/>
      <c r="BB195" s="369"/>
      <c r="BC195" s="369"/>
      <c r="BD195" s="369"/>
      <c r="BE195" s="369"/>
      <c r="BF195" s="369"/>
      <c r="BG195" s="369"/>
      <c r="BH195" s="369"/>
      <c r="BI195" s="369"/>
      <c r="BJ195" s="369"/>
      <c r="BK195" s="369"/>
      <c r="BL195" s="369"/>
      <c r="BM195" s="369"/>
      <c r="BN195" s="369"/>
      <c r="BO195" s="369"/>
      <c r="BP195" s="369"/>
      <c r="BQ195" s="369"/>
      <c r="BR195" s="370"/>
      <c r="BS195" s="68"/>
      <c r="BT195" s="69"/>
    </row>
    <row r="196" spans="1:72" ht="13.5">
      <c r="A196" s="66"/>
      <c r="B196" s="228"/>
      <c r="C196" s="228"/>
      <c r="D196" s="228"/>
      <c r="E196" s="228"/>
      <c r="F196" s="228"/>
      <c r="G196" s="228"/>
      <c r="H196" s="228"/>
      <c r="I196" s="228"/>
      <c r="J196" s="228"/>
      <c r="K196" s="228"/>
      <c r="L196" s="228"/>
      <c r="M196" s="228"/>
      <c r="N196" s="228"/>
      <c r="O196" s="228"/>
      <c r="P196" s="85"/>
      <c r="Q196" s="371"/>
      <c r="R196" s="372"/>
      <c r="S196" s="372"/>
      <c r="T196" s="372"/>
      <c r="U196" s="372"/>
      <c r="V196" s="372"/>
      <c r="W196" s="372"/>
      <c r="X196" s="372"/>
      <c r="Y196" s="372"/>
      <c r="Z196" s="372"/>
      <c r="AA196" s="372"/>
      <c r="AB196" s="372"/>
      <c r="AC196" s="372"/>
      <c r="AD196" s="372"/>
      <c r="AE196" s="372"/>
      <c r="AF196" s="372"/>
      <c r="AG196" s="372"/>
      <c r="AH196" s="372"/>
      <c r="AI196" s="372"/>
      <c r="AJ196" s="372"/>
      <c r="AK196" s="372"/>
      <c r="AL196" s="372"/>
      <c r="AM196" s="372"/>
      <c r="AN196" s="372"/>
      <c r="AO196" s="372"/>
      <c r="AP196" s="372"/>
      <c r="AQ196" s="372"/>
      <c r="AR196" s="372"/>
      <c r="AS196" s="372"/>
      <c r="AT196" s="372"/>
      <c r="AU196" s="372"/>
      <c r="AV196" s="372"/>
      <c r="AW196" s="372"/>
      <c r="AX196" s="372"/>
      <c r="AY196" s="372"/>
      <c r="AZ196" s="372"/>
      <c r="BA196" s="372"/>
      <c r="BB196" s="372"/>
      <c r="BC196" s="372"/>
      <c r="BD196" s="372"/>
      <c r="BE196" s="372"/>
      <c r="BF196" s="372"/>
      <c r="BG196" s="372"/>
      <c r="BH196" s="372"/>
      <c r="BI196" s="372"/>
      <c r="BJ196" s="372"/>
      <c r="BK196" s="372"/>
      <c r="BL196" s="372"/>
      <c r="BM196" s="372"/>
      <c r="BN196" s="372"/>
      <c r="BO196" s="372"/>
      <c r="BP196" s="372"/>
      <c r="BQ196" s="372"/>
      <c r="BR196" s="373"/>
      <c r="BS196" s="68"/>
      <c r="BT196" s="69"/>
    </row>
    <row r="197" spans="1:72" ht="3.75" customHeight="1">
      <c r="A197" s="66"/>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R197" s="68"/>
      <c r="AS197" s="68"/>
      <c r="AT197" s="68"/>
      <c r="AU197" s="68"/>
      <c r="AV197" s="68"/>
      <c r="AW197" s="68"/>
      <c r="AX197" s="68"/>
      <c r="AY197" s="68"/>
      <c r="AZ197" s="68"/>
      <c r="BA197" s="68"/>
      <c r="BB197" s="68"/>
      <c r="BC197" s="68"/>
      <c r="BD197" s="68"/>
      <c r="BE197" s="68"/>
      <c r="BF197" s="68"/>
      <c r="BG197" s="68"/>
      <c r="BH197" s="68"/>
      <c r="BI197" s="68"/>
      <c r="BJ197" s="68"/>
      <c r="BK197" s="68"/>
      <c r="BL197" s="68"/>
      <c r="BM197" s="68"/>
      <c r="BN197" s="68"/>
      <c r="BO197" s="68"/>
      <c r="BP197" s="68"/>
      <c r="BQ197" s="68"/>
      <c r="BR197" s="68"/>
      <c r="BS197" s="68"/>
      <c r="BT197" s="69"/>
    </row>
    <row r="198" spans="1:72" ht="13.5">
      <c r="A198" s="66"/>
      <c r="B198" s="228" t="str">
        <f>IF(H191="学術論文","論文標題:",IF(H191="著書","書名:",IF(H191="産業財産権","産業財産権の名称:","標題､書名又は"&amp;CHAR(10)&amp;"産業財産権の名称:")))</f>
        <v>論文標題:</v>
      </c>
      <c r="C198" s="228"/>
      <c r="D198" s="228"/>
      <c r="E198" s="228"/>
      <c r="F198" s="228"/>
      <c r="G198" s="228"/>
      <c r="H198" s="228"/>
      <c r="I198" s="228"/>
      <c r="J198" s="228"/>
      <c r="K198" s="228"/>
      <c r="L198" s="228"/>
      <c r="M198" s="228"/>
      <c r="N198" s="228"/>
      <c r="O198" s="228"/>
      <c r="P198" s="85"/>
      <c r="Q198" s="368" t="s">
        <v>695</v>
      </c>
      <c r="R198" s="369"/>
      <c r="S198" s="369"/>
      <c r="T198" s="369"/>
      <c r="U198" s="369"/>
      <c r="V198" s="369"/>
      <c r="W198" s="369"/>
      <c r="X198" s="369"/>
      <c r="Y198" s="369"/>
      <c r="Z198" s="369"/>
      <c r="AA198" s="369"/>
      <c r="AB198" s="369"/>
      <c r="AC198" s="369"/>
      <c r="AD198" s="369"/>
      <c r="AE198" s="369"/>
      <c r="AF198" s="369"/>
      <c r="AG198" s="369"/>
      <c r="AH198" s="369"/>
      <c r="AI198" s="369"/>
      <c r="AJ198" s="369"/>
      <c r="AK198" s="369"/>
      <c r="AL198" s="369"/>
      <c r="AM198" s="369"/>
      <c r="AN198" s="369"/>
      <c r="AO198" s="369"/>
      <c r="AP198" s="369"/>
      <c r="AQ198" s="369"/>
      <c r="AR198" s="369"/>
      <c r="AS198" s="369"/>
      <c r="AT198" s="369"/>
      <c r="AU198" s="369"/>
      <c r="AV198" s="369"/>
      <c r="AW198" s="369"/>
      <c r="AX198" s="369"/>
      <c r="AY198" s="369"/>
      <c r="AZ198" s="369"/>
      <c r="BA198" s="369"/>
      <c r="BB198" s="369"/>
      <c r="BC198" s="369"/>
      <c r="BD198" s="369"/>
      <c r="BE198" s="369"/>
      <c r="BF198" s="369"/>
      <c r="BG198" s="369"/>
      <c r="BH198" s="369"/>
      <c r="BI198" s="369"/>
      <c r="BJ198" s="369"/>
      <c r="BK198" s="369"/>
      <c r="BL198" s="369"/>
      <c r="BM198" s="369"/>
      <c r="BN198" s="369"/>
      <c r="BO198" s="369"/>
      <c r="BP198" s="369"/>
      <c r="BQ198" s="369"/>
      <c r="BR198" s="370"/>
      <c r="BS198" s="68"/>
      <c r="BT198" s="69"/>
    </row>
    <row r="199" spans="1:72" ht="13.5">
      <c r="A199" s="66"/>
      <c r="B199" s="228"/>
      <c r="C199" s="228"/>
      <c r="D199" s="228"/>
      <c r="E199" s="228"/>
      <c r="F199" s="228"/>
      <c r="G199" s="228"/>
      <c r="H199" s="228"/>
      <c r="I199" s="228"/>
      <c r="J199" s="228"/>
      <c r="K199" s="228"/>
      <c r="L199" s="228"/>
      <c r="M199" s="228"/>
      <c r="N199" s="228"/>
      <c r="O199" s="228"/>
      <c r="P199" s="85"/>
      <c r="Q199" s="371"/>
      <c r="R199" s="372"/>
      <c r="S199" s="372"/>
      <c r="T199" s="372"/>
      <c r="U199" s="372"/>
      <c r="V199" s="372"/>
      <c r="W199" s="372"/>
      <c r="X199" s="372"/>
      <c r="Y199" s="372"/>
      <c r="Z199" s="372"/>
      <c r="AA199" s="372"/>
      <c r="AB199" s="372"/>
      <c r="AC199" s="372"/>
      <c r="AD199" s="372"/>
      <c r="AE199" s="372"/>
      <c r="AF199" s="372"/>
      <c r="AG199" s="372"/>
      <c r="AH199" s="372"/>
      <c r="AI199" s="372"/>
      <c r="AJ199" s="372"/>
      <c r="AK199" s="372"/>
      <c r="AL199" s="372"/>
      <c r="AM199" s="372"/>
      <c r="AN199" s="372"/>
      <c r="AO199" s="372"/>
      <c r="AP199" s="372"/>
      <c r="AQ199" s="372"/>
      <c r="AR199" s="372"/>
      <c r="AS199" s="372"/>
      <c r="AT199" s="372"/>
      <c r="AU199" s="372"/>
      <c r="AV199" s="372"/>
      <c r="AW199" s="372"/>
      <c r="AX199" s="372"/>
      <c r="AY199" s="372"/>
      <c r="AZ199" s="372"/>
      <c r="BA199" s="372"/>
      <c r="BB199" s="372"/>
      <c r="BC199" s="372"/>
      <c r="BD199" s="372"/>
      <c r="BE199" s="372"/>
      <c r="BF199" s="372"/>
      <c r="BG199" s="372"/>
      <c r="BH199" s="372"/>
      <c r="BI199" s="372"/>
      <c r="BJ199" s="372"/>
      <c r="BK199" s="372"/>
      <c r="BL199" s="372"/>
      <c r="BM199" s="372"/>
      <c r="BN199" s="372"/>
      <c r="BO199" s="372"/>
      <c r="BP199" s="372"/>
      <c r="BQ199" s="372"/>
      <c r="BR199" s="373"/>
      <c r="BS199" s="68"/>
      <c r="BT199" s="69"/>
    </row>
    <row r="200" spans="1:72" ht="3.75" customHeight="1">
      <c r="A200" s="66"/>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c r="AS200" s="68"/>
      <c r="AT200" s="68"/>
      <c r="AU200" s="68"/>
      <c r="AV200" s="68"/>
      <c r="AW200" s="68"/>
      <c r="AX200" s="68"/>
      <c r="AY200" s="68"/>
      <c r="AZ200" s="68"/>
      <c r="BA200" s="68"/>
      <c r="BB200" s="68"/>
      <c r="BC200" s="68"/>
      <c r="BD200" s="68"/>
      <c r="BE200" s="68"/>
      <c r="BF200" s="68"/>
      <c r="BG200" s="68"/>
      <c r="BH200" s="68"/>
      <c r="BI200" s="68"/>
      <c r="BJ200" s="68"/>
      <c r="BK200" s="68"/>
      <c r="BL200" s="68"/>
      <c r="BM200" s="68"/>
      <c r="BN200" s="68"/>
      <c r="BO200" s="68"/>
      <c r="BP200" s="68"/>
      <c r="BQ200" s="68"/>
      <c r="BR200" s="68"/>
      <c r="BS200" s="68"/>
      <c r="BT200" s="69"/>
    </row>
    <row r="201" spans="1:72" ht="13.5">
      <c r="A201" s="66"/>
      <c r="B201" s="228" t="str">
        <f>IF(H191="学術論文","雑誌名､巻号､ページ又は"&amp;CHAR(10)&amp;"会議名､開催場所等:",IF(H191="著書","出版社:",IF(H191="産業財産権","産業財産権の種類､番号:","雑誌名､出版社又は"&amp;CHAR(10)&amp;"会議名､開催場所等:")))</f>
        <v>雑誌名､巻号､ページ又は
会議名､開催場所等:</v>
      </c>
      <c r="C201" s="228"/>
      <c r="D201" s="228"/>
      <c r="E201" s="228"/>
      <c r="F201" s="228"/>
      <c r="G201" s="228"/>
      <c r="H201" s="228"/>
      <c r="I201" s="228"/>
      <c r="J201" s="228"/>
      <c r="K201" s="228"/>
      <c r="L201" s="228"/>
      <c r="M201" s="228"/>
      <c r="N201" s="228"/>
      <c r="O201" s="228"/>
      <c r="P201" s="68"/>
      <c r="Q201" s="368" t="s">
        <v>696</v>
      </c>
      <c r="R201" s="369"/>
      <c r="S201" s="369"/>
      <c r="T201" s="369"/>
      <c r="U201" s="369"/>
      <c r="V201" s="369"/>
      <c r="W201" s="369"/>
      <c r="X201" s="369"/>
      <c r="Y201" s="369"/>
      <c r="Z201" s="369"/>
      <c r="AA201" s="369"/>
      <c r="AB201" s="369"/>
      <c r="AC201" s="369"/>
      <c r="AD201" s="369"/>
      <c r="AE201" s="369"/>
      <c r="AF201" s="369"/>
      <c r="AG201" s="369"/>
      <c r="AH201" s="369"/>
      <c r="AI201" s="369"/>
      <c r="AJ201" s="369"/>
      <c r="AK201" s="369"/>
      <c r="AL201" s="369"/>
      <c r="AM201" s="369"/>
      <c r="AN201" s="369"/>
      <c r="AO201" s="369"/>
      <c r="AP201" s="369"/>
      <c r="AQ201" s="369"/>
      <c r="AR201" s="369"/>
      <c r="AS201" s="369"/>
      <c r="AT201" s="369"/>
      <c r="AU201" s="369"/>
      <c r="AV201" s="369"/>
      <c r="AW201" s="369"/>
      <c r="AX201" s="369"/>
      <c r="AY201" s="369"/>
      <c r="AZ201" s="369"/>
      <c r="BA201" s="369"/>
      <c r="BB201" s="369"/>
      <c r="BC201" s="369"/>
      <c r="BD201" s="369"/>
      <c r="BE201" s="369"/>
      <c r="BF201" s="369"/>
      <c r="BG201" s="369"/>
      <c r="BH201" s="369"/>
      <c r="BI201" s="369"/>
      <c r="BJ201" s="369"/>
      <c r="BK201" s="369"/>
      <c r="BL201" s="369"/>
      <c r="BM201" s="369"/>
      <c r="BN201" s="369"/>
      <c r="BO201" s="369"/>
      <c r="BP201" s="369"/>
      <c r="BQ201" s="369"/>
      <c r="BR201" s="370"/>
      <c r="BS201" s="68"/>
      <c r="BT201" s="69"/>
    </row>
    <row r="202" spans="1:72" ht="13.5">
      <c r="A202" s="66"/>
      <c r="B202" s="228"/>
      <c r="C202" s="228"/>
      <c r="D202" s="228"/>
      <c r="E202" s="228"/>
      <c r="F202" s="228"/>
      <c r="G202" s="228"/>
      <c r="H202" s="228"/>
      <c r="I202" s="228"/>
      <c r="J202" s="228"/>
      <c r="K202" s="228"/>
      <c r="L202" s="228"/>
      <c r="M202" s="228"/>
      <c r="N202" s="228"/>
      <c r="O202" s="228"/>
      <c r="P202" s="68"/>
      <c r="Q202" s="371"/>
      <c r="R202" s="372"/>
      <c r="S202" s="372"/>
      <c r="T202" s="372"/>
      <c r="U202" s="372"/>
      <c r="V202" s="372"/>
      <c r="W202" s="372"/>
      <c r="X202" s="372"/>
      <c r="Y202" s="372"/>
      <c r="Z202" s="372"/>
      <c r="AA202" s="372"/>
      <c r="AB202" s="372"/>
      <c r="AC202" s="372"/>
      <c r="AD202" s="372"/>
      <c r="AE202" s="372"/>
      <c r="AF202" s="372"/>
      <c r="AG202" s="372"/>
      <c r="AH202" s="372"/>
      <c r="AI202" s="372"/>
      <c r="AJ202" s="372"/>
      <c r="AK202" s="372"/>
      <c r="AL202" s="372"/>
      <c r="AM202" s="372"/>
      <c r="AN202" s="372"/>
      <c r="AO202" s="372"/>
      <c r="AP202" s="372"/>
      <c r="AQ202" s="372"/>
      <c r="AR202" s="372"/>
      <c r="AS202" s="372"/>
      <c r="AT202" s="372"/>
      <c r="AU202" s="372"/>
      <c r="AV202" s="372"/>
      <c r="AW202" s="372"/>
      <c r="AX202" s="372"/>
      <c r="AY202" s="372"/>
      <c r="AZ202" s="372"/>
      <c r="BA202" s="372"/>
      <c r="BB202" s="372"/>
      <c r="BC202" s="372"/>
      <c r="BD202" s="372"/>
      <c r="BE202" s="372"/>
      <c r="BF202" s="372"/>
      <c r="BG202" s="372"/>
      <c r="BH202" s="372"/>
      <c r="BI202" s="372"/>
      <c r="BJ202" s="372"/>
      <c r="BK202" s="372"/>
      <c r="BL202" s="372"/>
      <c r="BM202" s="372"/>
      <c r="BN202" s="372"/>
      <c r="BO202" s="372"/>
      <c r="BP202" s="372"/>
      <c r="BQ202" s="372"/>
      <c r="BR202" s="373"/>
      <c r="BS202" s="68"/>
      <c r="BT202" s="69"/>
    </row>
    <row r="203" spans="1:72" ht="3.75" customHeight="1">
      <c r="A203" s="66"/>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c r="BF203" s="68"/>
      <c r="BG203" s="68"/>
      <c r="BH203" s="68"/>
      <c r="BI203" s="68"/>
      <c r="BJ203" s="68"/>
      <c r="BK203" s="68"/>
      <c r="BL203" s="68"/>
      <c r="BM203" s="68"/>
      <c r="BN203" s="68"/>
      <c r="BO203" s="68"/>
      <c r="BP203" s="68"/>
      <c r="BQ203" s="68"/>
      <c r="BR203" s="68"/>
      <c r="BS203" s="68"/>
      <c r="BT203" s="69"/>
    </row>
    <row r="204" spans="1:72" ht="13.5">
      <c r="A204" s="66"/>
      <c r="B204" s="298" t="str">
        <f>IF(H191="学術論文","発行年又は会議開催年:",IF(H191="著書","発行年:",IF(H191="産業財産権","取得年:","発行年､開催年又は取得年:")))</f>
        <v>発行年又は会議開催年:</v>
      </c>
      <c r="C204" s="298"/>
      <c r="D204" s="298"/>
      <c r="E204" s="298"/>
      <c r="F204" s="298"/>
      <c r="G204" s="298"/>
      <c r="H204" s="298"/>
      <c r="I204" s="298"/>
      <c r="J204" s="298"/>
      <c r="K204" s="298"/>
      <c r="L204" s="298"/>
      <c r="M204" s="298"/>
      <c r="N204" s="298"/>
      <c r="O204" s="298"/>
      <c r="P204" s="68"/>
      <c r="Q204" s="290" t="s">
        <v>900</v>
      </c>
      <c r="R204" s="291"/>
      <c r="S204" s="291"/>
      <c r="T204" s="291"/>
      <c r="U204" s="292"/>
      <c r="V204" s="70"/>
      <c r="W204" s="70" t="s">
        <v>795</v>
      </c>
      <c r="X204" s="68"/>
      <c r="Y204" s="68"/>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c r="BC204" s="68"/>
      <c r="BD204" s="68"/>
      <c r="BE204" s="68"/>
      <c r="BF204" s="68"/>
      <c r="BG204" s="68"/>
      <c r="BH204" s="68"/>
      <c r="BI204" s="68"/>
      <c r="BJ204" s="68"/>
      <c r="BK204" s="68"/>
      <c r="BL204" s="68"/>
      <c r="BM204" s="68"/>
      <c r="BN204" s="68"/>
      <c r="BO204" s="68"/>
      <c r="BP204" s="68"/>
      <c r="BQ204" s="68"/>
      <c r="BR204" s="68"/>
      <c r="BS204" s="68"/>
      <c r="BT204" s="69"/>
    </row>
    <row r="205" spans="1:72" ht="3.75" customHeight="1">
      <c r="A205" s="66"/>
      <c r="B205" s="68"/>
      <c r="C205" s="68"/>
      <c r="D205" s="68"/>
      <c r="E205" s="68"/>
      <c r="F205" s="68"/>
      <c r="G205" s="68"/>
      <c r="H205" s="75"/>
      <c r="I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c r="AR205" s="75"/>
      <c r="AS205" s="75"/>
      <c r="AT205" s="75"/>
      <c r="AU205" s="75"/>
      <c r="AV205" s="75"/>
      <c r="AW205" s="75"/>
      <c r="AX205" s="75"/>
      <c r="AY205" s="75"/>
      <c r="AZ205" s="75"/>
      <c r="BA205" s="75"/>
      <c r="BB205" s="75"/>
      <c r="BC205" s="75"/>
      <c r="BD205" s="75"/>
      <c r="BE205" s="75"/>
      <c r="BF205" s="75"/>
      <c r="BG205" s="75"/>
      <c r="BH205" s="75"/>
      <c r="BI205" s="75"/>
      <c r="BJ205" s="75"/>
      <c r="BK205" s="75"/>
      <c r="BL205" s="75"/>
      <c r="BM205" s="75"/>
      <c r="BN205" s="75"/>
      <c r="BO205" s="75"/>
      <c r="BP205" s="75"/>
      <c r="BQ205" s="68"/>
      <c r="BR205" s="68"/>
      <c r="BS205" s="68"/>
      <c r="BT205" s="69"/>
    </row>
    <row r="206" spans="1:72" ht="8.25" customHeight="1">
      <c r="A206" s="66"/>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c r="BC206" s="68"/>
      <c r="BD206" s="68"/>
      <c r="BE206" s="68"/>
      <c r="BF206" s="68"/>
      <c r="BG206" s="68"/>
      <c r="BH206" s="68"/>
      <c r="BI206" s="68"/>
      <c r="BJ206" s="68"/>
      <c r="BK206" s="68"/>
      <c r="BL206" s="68"/>
      <c r="BM206" s="68"/>
      <c r="BN206" s="68"/>
      <c r="BO206" s="68"/>
      <c r="BP206" s="68"/>
      <c r="BQ206" s="68"/>
      <c r="BR206" s="68"/>
      <c r="BS206" s="68"/>
      <c r="BT206" s="69"/>
    </row>
    <row r="207" spans="1:72" ht="13.5">
      <c r="A207" s="66"/>
      <c r="B207" s="261" t="s">
        <v>621</v>
      </c>
      <c r="C207" s="261"/>
      <c r="D207" s="261"/>
      <c r="E207" s="261"/>
      <c r="F207" s="261"/>
      <c r="G207" s="265"/>
      <c r="H207" s="266" t="s">
        <v>668</v>
      </c>
      <c r="I207" s="267"/>
      <c r="J207" s="267"/>
      <c r="K207" s="267"/>
      <c r="L207" s="267"/>
      <c r="M207" s="267"/>
      <c r="N207" s="267"/>
      <c r="O207" s="268"/>
      <c r="P207" s="68"/>
      <c r="Q207" s="68"/>
      <c r="R207" s="68"/>
      <c r="S207" s="70" t="s">
        <v>724</v>
      </c>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c r="BC207" s="68"/>
      <c r="BD207" s="68"/>
      <c r="BE207" s="68"/>
      <c r="BF207" s="68"/>
      <c r="BG207" s="68"/>
      <c r="BH207" s="68"/>
      <c r="BI207" s="68"/>
      <c r="BJ207" s="68"/>
      <c r="BK207" s="68"/>
      <c r="BL207" s="68"/>
      <c r="BM207" s="68"/>
      <c r="BN207" s="68"/>
      <c r="BO207" s="68"/>
      <c r="BP207" s="68"/>
      <c r="BQ207" s="68"/>
      <c r="BR207" s="68"/>
      <c r="BS207" s="68"/>
      <c r="BT207" s="69"/>
    </row>
    <row r="208" spans="1:72" ht="3.75" customHeight="1">
      <c r="A208" s="66"/>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c r="AQ208" s="68"/>
      <c r="AR208" s="68"/>
      <c r="AS208" s="68"/>
      <c r="AT208" s="68"/>
      <c r="AU208" s="68"/>
      <c r="AV208" s="68"/>
      <c r="AW208" s="68"/>
      <c r="AX208" s="68"/>
      <c r="AY208" s="68"/>
      <c r="AZ208" s="68"/>
      <c r="BA208" s="68"/>
      <c r="BB208" s="68"/>
      <c r="BC208" s="68"/>
      <c r="BD208" s="68"/>
      <c r="BE208" s="68"/>
      <c r="BF208" s="68"/>
      <c r="BG208" s="68"/>
      <c r="BH208" s="68"/>
      <c r="BI208" s="68"/>
      <c r="BJ208" s="68"/>
      <c r="BK208" s="68"/>
      <c r="BL208" s="68"/>
      <c r="BM208" s="68"/>
      <c r="BN208" s="68"/>
      <c r="BO208" s="68"/>
      <c r="BP208" s="68"/>
      <c r="BQ208" s="68"/>
      <c r="BR208" s="68"/>
      <c r="BS208" s="68"/>
      <c r="BT208" s="69"/>
    </row>
    <row r="209" spans="1:72" ht="10.5" customHeight="1">
      <c r="A209" s="66"/>
      <c r="B209" s="68"/>
      <c r="C209" s="139" t="s">
        <v>641</v>
      </c>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c r="AQ209" s="68"/>
      <c r="AR209" s="68"/>
      <c r="AS209" s="68"/>
      <c r="AT209" s="68"/>
      <c r="AU209" s="68"/>
      <c r="AV209" s="68"/>
      <c r="AW209" s="68"/>
      <c r="AX209" s="68"/>
      <c r="AY209" s="68"/>
      <c r="AZ209" s="68"/>
      <c r="BA209" s="68"/>
      <c r="BB209" s="68"/>
      <c r="BC209" s="68"/>
      <c r="BD209" s="68"/>
      <c r="BE209" s="68"/>
      <c r="BF209" s="68"/>
      <c r="BG209" s="68"/>
      <c r="BH209" s="68"/>
      <c r="BI209" s="68"/>
      <c r="BJ209" s="68"/>
      <c r="BK209" s="68"/>
      <c r="BL209" s="68"/>
      <c r="BM209" s="68"/>
      <c r="BN209" s="68"/>
      <c r="BO209" s="68"/>
      <c r="BP209" s="68"/>
      <c r="BQ209" s="68"/>
      <c r="BR209" s="68"/>
      <c r="BS209" s="68"/>
      <c r="BT209" s="69"/>
    </row>
    <row r="210" spans="1:72" ht="3.75" customHeight="1">
      <c r="A210" s="66"/>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c r="AQ210" s="68"/>
      <c r="AR210" s="68"/>
      <c r="AS210" s="68"/>
      <c r="AT210" s="68"/>
      <c r="AU210" s="68"/>
      <c r="AV210" s="68"/>
      <c r="AW210" s="68"/>
      <c r="AX210" s="68"/>
      <c r="AY210" s="68"/>
      <c r="AZ210" s="68"/>
      <c r="BA210" s="68"/>
      <c r="BB210" s="68"/>
      <c r="BC210" s="68"/>
      <c r="BD210" s="68"/>
      <c r="BE210" s="68"/>
      <c r="BF210" s="68"/>
      <c r="BG210" s="68"/>
      <c r="BH210" s="68"/>
      <c r="BI210" s="68"/>
      <c r="BJ210" s="68"/>
      <c r="BK210" s="68"/>
      <c r="BL210" s="68"/>
      <c r="BM210" s="68"/>
      <c r="BN210" s="68"/>
      <c r="BO210" s="68"/>
      <c r="BP210" s="68"/>
      <c r="BQ210" s="68"/>
      <c r="BR210" s="68"/>
      <c r="BS210" s="68"/>
      <c r="BT210" s="69"/>
    </row>
    <row r="211" spans="1:72" ht="13.5">
      <c r="A211" s="66"/>
      <c r="B211" s="228" t="str">
        <f>IF(H207="学術論文","著者名:",IF(H207="著書","著者名:",IF(H207="産業財産権","発明者名:","著者名又は発明者名:")))</f>
        <v>著者名:</v>
      </c>
      <c r="C211" s="228"/>
      <c r="D211" s="228"/>
      <c r="E211" s="228"/>
      <c r="F211" s="228"/>
      <c r="G211" s="228"/>
      <c r="H211" s="228"/>
      <c r="I211" s="228"/>
      <c r="J211" s="228"/>
      <c r="K211" s="228"/>
      <c r="L211" s="228"/>
      <c r="M211" s="228"/>
      <c r="N211" s="228"/>
      <c r="O211" s="228"/>
      <c r="P211" s="85"/>
      <c r="Q211" s="368" t="s">
        <v>878</v>
      </c>
      <c r="R211" s="369"/>
      <c r="S211" s="369"/>
      <c r="T211" s="369"/>
      <c r="U211" s="369"/>
      <c r="V211" s="369"/>
      <c r="W211" s="369"/>
      <c r="X211" s="369"/>
      <c r="Y211" s="369"/>
      <c r="Z211" s="369"/>
      <c r="AA211" s="369"/>
      <c r="AB211" s="369"/>
      <c r="AC211" s="369"/>
      <c r="AD211" s="369"/>
      <c r="AE211" s="369"/>
      <c r="AF211" s="369"/>
      <c r="AG211" s="369"/>
      <c r="AH211" s="369"/>
      <c r="AI211" s="369"/>
      <c r="AJ211" s="369"/>
      <c r="AK211" s="369"/>
      <c r="AL211" s="369"/>
      <c r="AM211" s="369"/>
      <c r="AN211" s="369"/>
      <c r="AO211" s="369"/>
      <c r="AP211" s="369"/>
      <c r="AQ211" s="369"/>
      <c r="AR211" s="369"/>
      <c r="AS211" s="369"/>
      <c r="AT211" s="369"/>
      <c r="AU211" s="369"/>
      <c r="AV211" s="369"/>
      <c r="AW211" s="369"/>
      <c r="AX211" s="369"/>
      <c r="AY211" s="369"/>
      <c r="AZ211" s="369"/>
      <c r="BA211" s="369"/>
      <c r="BB211" s="369"/>
      <c r="BC211" s="369"/>
      <c r="BD211" s="369"/>
      <c r="BE211" s="369"/>
      <c r="BF211" s="369"/>
      <c r="BG211" s="369"/>
      <c r="BH211" s="369"/>
      <c r="BI211" s="369"/>
      <c r="BJ211" s="369"/>
      <c r="BK211" s="369"/>
      <c r="BL211" s="369"/>
      <c r="BM211" s="369"/>
      <c r="BN211" s="369"/>
      <c r="BO211" s="369"/>
      <c r="BP211" s="369"/>
      <c r="BQ211" s="369"/>
      <c r="BR211" s="370"/>
      <c r="BS211" s="68"/>
      <c r="BT211" s="69"/>
    </row>
    <row r="212" spans="1:72" ht="13.5">
      <c r="A212" s="66"/>
      <c r="B212" s="228"/>
      <c r="C212" s="228"/>
      <c r="D212" s="228"/>
      <c r="E212" s="228"/>
      <c r="F212" s="228"/>
      <c r="G212" s="228"/>
      <c r="H212" s="228"/>
      <c r="I212" s="228"/>
      <c r="J212" s="228"/>
      <c r="K212" s="228"/>
      <c r="L212" s="228"/>
      <c r="M212" s="228"/>
      <c r="N212" s="228"/>
      <c r="O212" s="228"/>
      <c r="P212" s="85"/>
      <c r="Q212" s="371"/>
      <c r="R212" s="372"/>
      <c r="S212" s="372"/>
      <c r="T212" s="372"/>
      <c r="U212" s="372"/>
      <c r="V212" s="372"/>
      <c r="W212" s="372"/>
      <c r="X212" s="372"/>
      <c r="Y212" s="372"/>
      <c r="Z212" s="372"/>
      <c r="AA212" s="372"/>
      <c r="AB212" s="372"/>
      <c r="AC212" s="372"/>
      <c r="AD212" s="372"/>
      <c r="AE212" s="372"/>
      <c r="AF212" s="372"/>
      <c r="AG212" s="372"/>
      <c r="AH212" s="372"/>
      <c r="AI212" s="372"/>
      <c r="AJ212" s="372"/>
      <c r="AK212" s="372"/>
      <c r="AL212" s="372"/>
      <c r="AM212" s="372"/>
      <c r="AN212" s="372"/>
      <c r="AO212" s="372"/>
      <c r="AP212" s="372"/>
      <c r="AQ212" s="372"/>
      <c r="AR212" s="372"/>
      <c r="AS212" s="372"/>
      <c r="AT212" s="372"/>
      <c r="AU212" s="372"/>
      <c r="AV212" s="372"/>
      <c r="AW212" s="372"/>
      <c r="AX212" s="372"/>
      <c r="AY212" s="372"/>
      <c r="AZ212" s="372"/>
      <c r="BA212" s="372"/>
      <c r="BB212" s="372"/>
      <c r="BC212" s="372"/>
      <c r="BD212" s="372"/>
      <c r="BE212" s="372"/>
      <c r="BF212" s="372"/>
      <c r="BG212" s="372"/>
      <c r="BH212" s="372"/>
      <c r="BI212" s="372"/>
      <c r="BJ212" s="372"/>
      <c r="BK212" s="372"/>
      <c r="BL212" s="372"/>
      <c r="BM212" s="372"/>
      <c r="BN212" s="372"/>
      <c r="BO212" s="372"/>
      <c r="BP212" s="372"/>
      <c r="BQ212" s="372"/>
      <c r="BR212" s="373"/>
      <c r="BS212" s="68"/>
      <c r="BT212" s="69"/>
    </row>
    <row r="213" spans="1:72" ht="3.75" customHeight="1">
      <c r="A213" s="66"/>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c r="AR213" s="68"/>
      <c r="AS213" s="68"/>
      <c r="AT213" s="68"/>
      <c r="AU213" s="68"/>
      <c r="AV213" s="68"/>
      <c r="AW213" s="68"/>
      <c r="AX213" s="68"/>
      <c r="AY213" s="68"/>
      <c r="AZ213" s="68"/>
      <c r="BA213" s="68"/>
      <c r="BB213" s="68"/>
      <c r="BC213" s="68"/>
      <c r="BD213" s="68"/>
      <c r="BE213" s="68"/>
      <c r="BF213" s="68"/>
      <c r="BG213" s="68"/>
      <c r="BH213" s="68"/>
      <c r="BI213" s="68"/>
      <c r="BJ213" s="68"/>
      <c r="BK213" s="68"/>
      <c r="BL213" s="68"/>
      <c r="BM213" s="68"/>
      <c r="BN213" s="68"/>
      <c r="BO213" s="68"/>
      <c r="BP213" s="68"/>
      <c r="BQ213" s="68"/>
      <c r="BR213" s="68"/>
      <c r="BS213" s="68"/>
      <c r="BT213" s="69"/>
    </row>
    <row r="214" spans="1:72" ht="13.5">
      <c r="A214" s="66"/>
      <c r="B214" s="228" t="str">
        <f>IF(H207="学術論文","論文標題:",IF(H207="著書","書名:",IF(H207="産業財産権","産業財産権の名称:","標題､書名又は"&amp;CHAR(10)&amp;"産業財産権の名称:")))</f>
        <v>論文標題:</v>
      </c>
      <c r="C214" s="228"/>
      <c r="D214" s="228"/>
      <c r="E214" s="228"/>
      <c r="F214" s="228"/>
      <c r="G214" s="228"/>
      <c r="H214" s="228"/>
      <c r="I214" s="228"/>
      <c r="J214" s="228"/>
      <c r="K214" s="228"/>
      <c r="L214" s="228"/>
      <c r="M214" s="228"/>
      <c r="N214" s="228"/>
      <c r="O214" s="228"/>
      <c r="P214" s="85"/>
      <c r="Q214" s="368" t="s">
        <v>695</v>
      </c>
      <c r="R214" s="369"/>
      <c r="S214" s="369"/>
      <c r="T214" s="369"/>
      <c r="U214" s="369"/>
      <c r="V214" s="369"/>
      <c r="W214" s="369"/>
      <c r="X214" s="369"/>
      <c r="Y214" s="369"/>
      <c r="Z214" s="369"/>
      <c r="AA214" s="369"/>
      <c r="AB214" s="369"/>
      <c r="AC214" s="369"/>
      <c r="AD214" s="369"/>
      <c r="AE214" s="369"/>
      <c r="AF214" s="369"/>
      <c r="AG214" s="369"/>
      <c r="AH214" s="369"/>
      <c r="AI214" s="369"/>
      <c r="AJ214" s="369"/>
      <c r="AK214" s="369"/>
      <c r="AL214" s="369"/>
      <c r="AM214" s="369"/>
      <c r="AN214" s="369"/>
      <c r="AO214" s="369"/>
      <c r="AP214" s="369"/>
      <c r="AQ214" s="369"/>
      <c r="AR214" s="369"/>
      <c r="AS214" s="369"/>
      <c r="AT214" s="369"/>
      <c r="AU214" s="369"/>
      <c r="AV214" s="369"/>
      <c r="AW214" s="369"/>
      <c r="AX214" s="369"/>
      <c r="AY214" s="369"/>
      <c r="AZ214" s="369"/>
      <c r="BA214" s="369"/>
      <c r="BB214" s="369"/>
      <c r="BC214" s="369"/>
      <c r="BD214" s="369"/>
      <c r="BE214" s="369"/>
      <c r="BF214" s="369"/>
      <c r="BG214" s="369"/>
      <c r="BH214" s="369"/>
      <c r="BI214" s="369"/>
      <c r="BJ214" s="369"/>
      <c r="BK214" s="369"/>
      <c r="BL214" s="369"/>
      <c r="BM214" s="369"/>
      <c r="BN214" s="369"/>
      <c r="BO214" s="369"/>
      <c r="BP214" s="369"/>
      <c r="BQ214" s="369"/>
      <c r="BR214" s="370"/>
      <c r="BS214" s="68"/>
      <c r="BT214" s="69"/>
    </row>
    <row r="215" spans="1:72" ht="13.5">
      <c r="A215" s="66"/>
      <c r="B215" s="228"/>
      <c r="C215" s="228"/>
      <c r="D215" s="228"/>
      <c r="E215" s="228"/>
      <c r="F215" s="228"/>
      <c r="G215" s="228"/>
      <c r="H215" s="228"/>
      <c r="I215" s="228"/>
      <c r="J215" s="228"/>
      <c r="K215" s="228"/>
      <c r="L215" s="228"/>
      <c r="M215" s="228"/>
      <c r="N215" s="228"/>
      <c r="O215" s="228"/>
      <c r="P215" s="85"/>
      <c r="Q215" s="371"/>
      <c r="R215" s="372"/>
      <c r="S215" s="372"/>
      <c r="T215" s="372"/>
      <c r="U215" s="372"/>
      <c r="V215" s="372"/>
      <c r="W215" s="372"/>
      <c r="X215" s="372"/>
      <c r="Y215" s="372"/>
      <c r="Z215" s="372"/>
      <c r="AA215" s="372"/>
      <c r="AB215" s="372"/>
      <c r="AC215" s="372"/>
      <c r="AD215" s="372"/>
      <c r="AE215" s="372"/>
      <c r="AF215" s="372"/>
      <c r="AG215" s="372"/>
      <c r="AH215" s="372"/>
      <c r="AI215" s="372"/>
      <c r="AJ215" s="372"/>
      <c r="AK215" s="372"/>
      <c r="AL215" s="372"/>
      <c r="AM215" s="372"/>
      <c r="AN215" s="372"/>
      <c r="AO215" s="372"/>
      <c r="AP215" s="372"/>
      <c r="AQ215" s="372"/>
      <c r="AR215" s="372"/>
      <c r="AS215" s="372"/>
      <c r="AT215" s="372"/>
      <c r="AU215" s="372"/>
      <c r="AV215" s="372"/>
      <c r="AW215" s="372"/>
      <c r="AX215" s="372"/>
      <c r="AY215" s="372"/>
      <c r="AZ215" s="372"/>
      <c r="BA215" s="372"/>
      <c r="BB215" s="372"/>
      <c r="BC215" s="372"/>
      <c r="BD215" s="372"/>
      <c r="BE215" s="372"/>
      <c r="BF215" s="372"/>
      <c r="BG215" s="372"/>
      <c r="BH215" s="372"/>
      <c r="BI215" s="372"/>
      <c r="BJ215" s="372"/>
      <c r="BK215" s="372"/>
      <c r="BL215" s="372"/>
      <c r="BM215" s="372"/>
      <c r="BN215" s="372"/>
      <c r="BO215" s="372"/>
      <c r="BP215" s="372"/>
      <c r="BQ215" s="372"/>
      <c r="BR215" s="373"/>
      <c r="BS215" s="68"/>
      <c r="BT215" s="69"/>
    </row>
    <row r="216" spans="1:72" ht="3.75" customHeight="1">
      <c r="A216" s="66"/>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c r="AQ216" s="68"/>
      <c r="AR216" s="68"/>
      <c r="AS216" s="68"/>
      <c r="AT216" s="68"/>
      <c r="AU216" s="68"/>
      <c r="AV216" s="68"/>
      <c r="AW216" s="68"/>
      <c r="AX216" s="68"/>
      <c r="AY216" s="68"/>
      <c r="AZ216" s="68"/>
      <c r="BA216" s="68"/>
      <c r="BB216" s="68"/>
      <c r="BC216" s="68"/>
      <c r="BD216" s="68"/>
      <c r="BE216" s="68"/>
      <c r="BF216" s="68"/>
      <c r="BG216" s="68"/>
      <c r="BH216" s="68"/>
      <c r="BI216" s="68"/>
      <c r="BJ216" s="68"/>
      <c r="BK216" s="68"/>
      <c r="BL216" s="68"/>
      <c r="BM216" s="68"/>
      <c r="BN216" s="68"/>
      <c r="BO216" s="68"/>
      <c r="BP216" s="68"/>
      <c r="BQ216" s="68"/>
      <c r="BR216" s="68"/>
      <c r="BS216" s="68"/>
      <c r="BT216" s="69"/>
    </row>
    <row r="217" spans="1:72" ht="13.5">
      <c r="A217" s="66"/>
      <c r="B217" s="228" t="str">
        <f>IF(H207="学術論文","雑誌名､巻号､ページ又は"&amp;CHAR(10)&amp;"会議名､開催場所等:",IF(H207="著書","出版社:",IF(H207="産業財産権","産業財産権の種類､番号:","雑誌名､出版社又は"&amp;CHAR(10)&amp;"会議名､開催場所等:")))</f>
        <v>雑誌名､巻号､ページ又は
会議名､開催場所等:</v>
      </c>
      <c r="C217" s="228"/>
      <c r="D217" s="228"/>
      <c r="E217" s="228"/>
      <c r="F217" s="228"/>
      <c r="G217" s="228"/>
      <c r="H217" s="228"/>
      <c r="I217" s="228"/>
      <c r="J217" s="228"/>
      <c r="K217" s="228"/>
      <c r="L217" s="228"/>
      <c r="M217" s="228"/>
      <c r="N217" s="228"/>
      <c r="O217" s="228"/>
      <c r="P217" s="68"/>
      <c r="Q217" s="368" t="s">
        <v>696</v>
      </c>
      <c r="R217" s="369"/>
      <c r="S217" s="369"/>
      <c r="T217" s="369"/>
      <c r="U217" s="369"/>
      <c r="V217" s="369"/>
      <c r="W217" s="369"/>
      <c r="X217" s="369"/>
      <c r="Y217" s="369"/>
      <c r="Z217" s="369"/>
      <c r="AA217" s="369"/>
      <c r="AB217" s="369"/>
      <c r="AC217" s="369"/>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69"/>
      <c r="AY217" s="369"/>
      <c r="AZ217" s="369"/>
      <c r="BA217" s="369"/>
      <c r="BB217" s="369"/>
      <c r="BC217" s="369"/>
      <c r="BD217" s="369"/>
      <c r="BE217" s="369"/>
      <c r="BF217" s="369"/>
      <c r="BG217" s="369"/>
      <c r="BH217" s="369"/>
      <c r="BI217" s="369"/>
      <c r="BJ217" s="369"/>
      <c r="BK217" s="369"/>
      <c r="BL217" s="369"/>
      <c r="BM217" s="369"/>
      <c r="BN217" s="369"/>
      <c r="BO217" s="369"/>
      <c r="BP217" s="369"/>
      <c r="BQ217" s="369"/>
      <c r="BR217" s="370"/>
      <c r="BS217" s="68"/>
      <c r="BT217" s="69"/>
    </row>
    <row r="218" spans="1:72" ht="13.5">
      <c r="A218" s="66"/>
      <c r="B218" s="228"/>
      <c r="C218" s="228"/>
      <c r="D218" s="228"/>
      <c r="E218" s="228"/>
      <c r="F218" s="228"/>
      <c r="G218" s="228"/>
      <c r="H218" s="228"/>
      <c r="I218" s="228"/>
      <c r="J218" s="228"/>
      <c r="K218" s="228"/>
      <c r="L218" s="228"/>
      <c r="M218" s="228"/>
      <c r="N218" s="228"/>
      <c r="O218" s="228"/>
      <c r="P218" s="68"/>
      <c r="Q218" s="371"/>
      <c r="R218" s="372"/>
      <c r="S218" s="372"/>
      <c r="T218" s="372"/>
      <c r="U218" s="372"/>
      <c r="V218" s="372"/>
      <c r="W218" s="372"/>
      <c r="X218" s="372"/>
      <c r="Y218" s="372"/>
      <c r="Z218" s="372"/>
      <c r="AA218" s="372"/>
      <c r="AB218" s="372"/>
      <c r="AC218" s="372"/>
      <c r="AD218" s="372"/>
      <c r="AE218" s="372"/>
      <c r="AF218" s="372"/>
      <c r="AG218" s="372"/>
      <c r="AH218" s="372"/>
      <c r="AI218" s="372"/>
      <c r="AJ218" s="372"/>
      <c r="AK218" s="372"/>
      <c r="AL218" s="372"/>
      <c r="AM218" s="372"/>
      <c r="AN218" s="372"/>
      <c r="AO218" s="372"/>
      <c r="AP218" s="372"/>
      <c r="AQ218" s="372"/>
      <c r="AR218" s="372"/>
      <c r="AS218" s="372"/>
      <c r="AT218" s="372"/>
      <c r="AU218" s="372"/>
      <c r="AV218" s="372"/>
      <c r="AW218" s="372"/>
      <c r="AX218" s="372"/>
      <c r="AY218" s="372"/>
      <c r="AZ218" s="372"/>
      <c r="BA218" s="372"/>
      <c r="BB218" s="372"/>
      <c r="BC218" s="372"/>
      <c r="BD218" s="372"/>
      <c r="BE218" s="372"/>
      <c r="BF218" s="372"/>
      <c r="BG218" s="372"/>
      <c r="BH218" s="372"/>
      <c r="BI218" s="372"/>
      <c r="BJ218" s="372"/>
      <c r="BK218" s="372"/>
      <c r="BL218" s="372"/>
      <c r="BM218" s="372"/>
      <c r="BN218" s="372"/>
      <c r="BO218" s="372"/>
      <c r="BP218" s="372"/>
      <c r="BQ218" s="372"/>
      <c r="BR218" s="373"/>
      <c r="BS218" s="68"/>
      <c r="BT218" s="69"/>
    </row>
    <row r="219" spans="1:72" ht="3.75" customHeight="1">
      <c r="A219" s="66"/>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c r="AQ219" s="68"/>
      <c r="AR219" s="68"/>
      <c r="AS219" s="68"/>
      <c r="AT219" s="68"/>
      <c r="AU219" s="68"/>
      <c r="AV219" s="68"/>
      <c r="AW219" s="68"/>
      <c r="AX219" s="68"/>
      <c r="AY219" s="68"/>
      <c r="AZ219" s="68"/>
      <c r="BA219" s="68"/>
      <c r="BB219" s="68"/>
      <c r="BC219" s="68"/>
      <c r="BD219" s="68"/>
      <c r="BE219" s="68"/>
      <c r="BF219" s="68"/>
      <c r="BG219" s="68"/>
      <c r="BH219" s="68"/>
      <c r="BI219" s="68"/>
      <c r="BJ219" s="68"/>
      <c r="BK219" s="68"/>
      <c r="BL219" s="68"/>
      <c r="BM219" s="68"/>
      <c r="BN219" s="68"/>
      <c r="BO219" s="68"/>
      <c r="BP219" s="68"/>
      <c r="BQ219" s="68"/>
      <c r="BR219" s="68"/>
      <c r="BS219" s="68"/>
      <c r="BT219" s="69"/>
    </row>
    <row r="220" spans="1:72" ht="13.5">
      <c r="A220" s="66"/>
      <c r="B220" s="298" t="str">
        <f>IF(H207="学術論文","発行年又は会議開催年:",IF(H207="著書","発行年:",IF(H207="産業財産権","取得年:","発行年､開催年又は取得年:")))</f>
        <v>発行年又は会議開催年:</v>
      </c>
      <c r="C220" s="298"/>
      <c r="D220" s="298"/>
      <c r="E220" s="298"/>
      <c r="F220" s="298"/>
      <c r="G220" s="298"/>
      <c r="H220" s="298"/>
      <c r="I220" s="298"/>
      <c r="J220" s="298"/>
      <c r="K220" s="298"/>
      <c r="L220" s="298"/>
      <c r="M220" s="298"/>
      <c r="N220" s="298"/>
      <c r="O220" s="298"/>
      <c r="P220" s="68"/>
      <c r="Q220" s="290" t="s">
        <v>901</v>
      </c>
      <c r="R220" s="291"/>
      <c r="S220" s="291"/>
      <c r="T220" s="291"/>
      <c r="U220" s="292"/>
      <c r="V220" s="70"/>
      <c r="W220" s="70" t="s">
        <v>795</v>
      </c>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8"/>
      <c r="BA220" s="68"/>
      <c r="BB220" s="68"/>
      <c r="BC220" s="68"/>
      <c r="BD220" s="68"/>
      <c r="BE220" s="68"/>
      <c r="BF220" s="68"/>
      <c r="BG220" s="68"/>
      <c r="BH220" s="68"/>
      <c r="BI220" s="68"/>
      <c r="BJ220" s="68"/>
      <c r="BK220" s="68"/>
      <c r="BL220" s="68"/>
      <c r="BM220" s="68"/>
      <c r="BN220" s="68"/>
      <c r="BO220" s="68"/>
      <c r="BP220" s="68"/>
      <c r="BQ220" s="68"/>
      <c r="BR220" s="68"/>
      <c r="BS220" s="68"/>
      <c r="BT220" s="69"/>
    </row>
    <row r="221" spans="1:72" ht="3.75" customHeight="1">
      <c r="A221" s="66"/>
      <c r="B221" s="68"/>
      <c r="C221" s="68"/>
      <c r="D221" s="68"/>
      <c r="E221" s="68"/>
      <c r="F221" s="68"/>
      <c r="G221" s="68"/>
      <c r="H221" s="75"/>
      <c r="I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c r="AR221" s="75"/>
      <c r="AS221" s="75"/>
      <c r="AT221" s="75"/>
      <c r="AU221" s="75"/>
      <c r="AV221" s="75"/>
      <c r="AW221" s="75"/>
      <c r="AX221" s="75"/>
      <c r="AY221" s="75"/>
      <c r="AZ221" s="75"/>
      <c r="BA221" s="75"/>
      <c r="BB221" s="75"/>
      <c r="BC221" s="75"/>
      <c r="BD221" s="75"/>
      <c r="BE221" s="75"/>
      <c r="BF221" s="75"/>
      <c r="BG221" s="75"/>
      <c r="BH221" s="75"/>
      <c r="BI221" s="75"/>
      <c r="BJ221" s="75"/>
      <c r="BK221" s="75"/>
      <c r="BL221" s="75"/>
      <c r="BM221" s="75"/>
      <c r="BN221" s="75"/>
      <c r="BO221" s="75"/>
      <c r="BP221" s="75"/>
      <c r="BQ221" s="68"/>
      <c r="BR221" s="68"/>
      <c r="BS221" s="68"/>
      <c r="BT221" s="69"/>
    </row>
    <row r="222" spans="1:72" ht="8.25" customHeight="1">
      <c r="A222" s="66"/>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8"/>
      <c r="AU222" s="68"/>
      <c r="AV222" s="68"/>
      <c r="AW222" s="68"/>
      <c r="AX222" s="68"/>
      <c r="AY222" s="68"/>
      <c r="AZ222" s="68"/>
      <c r="BA222" s="68"/>
      <c r="BB222" s="68"/>
      <c r="BC222" s="68"/>
      <c r="BD222" s="68"/>
      <c r="BE222" s="68"/>
      <c r="BF222" s="68"/>
      <c r="BG222" s="68"/>
      <c r="BH222" s="68"/>
      <c r="BI222" s="68"/>
      <c r="BJ222" s="68"/>
      <c r="BK222" s="68"/>
      <c r="BL222" s="68"/>
      <c r="BM222" s="68"/>
      <c r="BN222" s="68"/>
      <c r="BO222" s="68"/>
      <c r="BP222" s="68"/>
      <c r="BQ222" s="68"/>
      <c r="BR222" s="68"/>
      <c r="BS222" s="68"/>
      <c r="BT222" s="69"/>
    </row>
    <row r="223" spans="1:72" ht="13.5">
      <c r="A223" s="66"/>
      <c r="B223" s="261" t="s">
        <v>622</v>
      </c>
      <c r="C223" s="261"/>
      <c r="D223" s="261"/>
      <c r="E223" s="261"/>
      <c r="F223" s="261"/>
      <c r="G223" s="265"/>
      <c r="H223" s="266" t="s">
        <v>632</v>
      </c>
      <c r="I223" s="267"/>
      <c r="J223" s="267"/>
      <c r="K223" s="267"/>
      <c r="L223" s="267"/>
      <c r="M223" s="267"/>
      <c r="N223" s="267"/>
      <c r="O223" s="268"/>
      <c r="P223" s="68"/>
      <c r="Q223" s="68"/>
      <c r="R223" s="68"/>
      <c r="S223" s="70" t="s">
        <v>724</v>
      </c>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68"/>
      <c r="AV223" s="68"/>
      <c r="AW223" s="68"/>
      <c r="AX223" s="68"/>
      <c r="AY223" s="68"/>
      <c r="AZ223" s="68"/>
      <c r="BA223" s="68"/>
      <c r="BB223" s="68"/>
      <c r="BC223" s="68"/>
      <c r="BD223" s="68"/>
      <c r="BE223" s="68"/>
      <c r="BF223" s="68"/>
      <c r="BG223" s="68"/>
      <c r="BH223" s="68"/>
      <c r="BI223" s="68"/>
      <c r="BJ223" s="68"/>
      <c r="BK223" s="68"/>
      <c r="BL223" s="68"/>
      <c r="BM223" s="68"/>
      <c r="BN223" s="68"/>
      <c r="BO223" s="68"/>
      <c r="BP223" s="68"/>
      <c r="BQ223" s="68"/>
      <c r="BR223" s="68"/>
      <c r="BS223" s="68"/>
      <c r="BT223" s="69"/>
    </row>
    <row r="224" spans="1:72" ht="3.75" customHeight="1">
      <c r="A224" s="66"/>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8"/>
      <c r="BA224" s="68"/>
      <c r="BB224" s="68"/>
      <c r="BC224" s="68"/>
      <c r="BD224" s="68"/>
      <c r="BE224" s="68"/>
      <c r="BF224" s="68"/>
      <c r="BG224" s="68"/>
      <c r="BH224" s="68"/>
      <c r="BI224" s="68"/>
      <c r="BJ224" s="68"/>
      <c r="BK224" s="68"/>
      <c r="BL224" s="68"/>
      <c r="BM224" s="68"/>
      <c r="BN224" s="68"/>
      <c r="BO224" s="68"/>
      <c r="BP224" s="68"/>
      <c r="BQ224" s="68"/>
      <c r="BR224" s="68"/>
      <c r="BS224" s="68"/>
      <c r="BT224" s="69"/>
    </row>
    <row r="225" spans="1:72" ht="10.5" customHeight="1">
      <c r="A225" s="66"/>
      <c r="B225" s="68"/>
      <c r="C225" s="139" t="s">
        <v>641</v>
      </c>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c r="AQ225" s="68"/>
      <c r="AR225" s="68"/>
      <c r="AS225" s="68"/>
      <c r="AT225" s="68"/>
      <c r="AU225" s="68"/>
      <c r="AV225" s="68"/>
      <c r="AW225" s="68"/>
      <c r="AX225" s="68"/>
      <c r="AY225" s="68"/>
      <c r="AZ225" s="68"/>
      <c r="BA225" s="68"/>
      <c r="BB225" s="68"/>
      <c r="BC225" s="68"/>
      <c r="BD225" s="68"/>
      <c r="BE225" s="68"/>
      <c r="BF225" s="68"/>
      <c r="BG225" s="68"/>
      <c r="BH225" s="68"/>
      <c r="BI225" s="68"/>
      <c r="BJ225" s="68"/>
      <c r="BK225" s="68"/>
      <c r="BL225" s="68"/>
      <c r="BM225" s="68"/>
      <c r="BN225" s="68"/>
      <c r="BO225" s="68"/>
      <c r="BP225" s="68"/>
      <c r="BQ225" s="68"/>
      <c r="BR225" s="68"/>
      <c r="BS225" s="68"/>
      <c r="BT225" s="69"/>
    </row>
    <row r="226" spans="1:72" ht="3.75" customHeight="1">
      <c r="A226" s="66"/>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c r="AQ226" s="68"/>
      <c r="AR226" s="68"/>
      <c r="AS226" s="68"/>
      <c r="AT226" s="68"/>
      <c r="AU226" s="68"/>
      <c r="AV226" s="68"/>
      <c r="AW226" s="68"/>
      <c r="AX226" s="68"/>
      <c r="AY226" s="68"/>
      <c r="AZ226" s="68"/>
      <c r="BA226" s="68"/>
      <c r="BB226" s="68"/>
      <c r="BC226" s="68"/>
      <c r="BD226" s="68"/>
      <c r="BE226" s="68"/>
      <c r="BF226" s="68"/>
      <c r="BG226" s="68"/>
      <c r="BH226" s="68"/>
      <c r="BI226" s="68"/>
      <c r="BJ226" s="68"/>
      <c r="BK226" s="68"/>
      <c r="BL226" s="68"/>
      <c r="BM226" s="68"/>
      <c r="BN226" s="68"/>
      <c r="BO226" s="68"/>
      <c r="BP226" s="68"/>
      <c r="BQ226" s="68"/>
      <c r="BR226" s="68"/>
      <c r="BS226" s="68"/>
      <c r="BT226" s="69"/>
    </row>
    <row r="227" spans="1:72" ht="13.5">
      <c r="A227" s="66"/>
      <c r="B227" s="228" t="str">
        <f>IF(H223="学術論文","著者名:",IF(H223="著書","著者名:",IF(H223="産業財産権","発明者名:","著者名又は発明者名:")))</f>
        <v>発明者名:</v>
      </c>
      <c r="C227" s="228"/>
      <c r="D227" s="228"/>
      <c r="E227" s="228"/>
      <c r="F227" s="228"/>
      <c r="G227" s="228"/>
      <c r="H227" s="228"/>
      <c r="I227" s="228"/>
      <c r="J227" s="228"/>
      <c r="K227" s="228"/>
      <c r="L227" s="228"/>
      <c r="M227" s="228"/>
      <c r="N227" s="228"/>
      <c r="O227" s="228"/>
      <c r="P227" s="85"/>
      <c r="Q227" s="368" t="s">
        <v>697</v>
      </c>
      <c r="R227" s="369"/>
      <c r="S227" s="369"/>
      <c r="T227" s="369"/>
      <c r="U227" s="369"/>
      <c r="V227" s="369"/>
      <c r="W227" s="369"/>
      <c r="X227" s="369"/>
      <c r="Y227" s="369"/>
      <c r="Z227" s="369"/>
      <c r="AA227" s="369"/>
      <c r="AB227" s="369"/>
      <c r="AC227" s="369"/>
      <c r="AD227" s="369"/>
      <c r="AE227" s="369"/>
      <c r="AF227" s="369"/>
      <c r="AG227" s="369"/>
      <c r="AH227" s="369"/>
      <c r="AI227" s="369"/>
      <c r="AJ227" s="369"/>
      <c r="AK227" s="369"/>
      <c r="AL227" s="369"/>
      <c r="AM227" s="369"/>
      <c r="AN227" s="369"/>
      <c r="AO227" s="369"/>
      <c r="AP227" s="369"/>
      <c r="AQ227" s="369"/>
      <c r="AR227" s="369"/>
      <c r="AS227" s="369"/>
      <c r="AT227" s="369"/>
      <c r="AU227" s="369"/>
      <c r="AV227" s="369"/>
      <c r="AW227" s="369"/>
      <c r="AX227" s="369"/>
      <c r="AY227" s="369"/>
      <c r="AZ227" s="369"/>
      <c r="BA227" s="369"/>
      <c r="BB227" s="369"/>
      <c r="BC227" s="369"/>
      <c r="BD227" s="369"/>
      <c r="BE227" s="369"/>
      <c r="BF227" s="369"/>
      <c r="BG227" s="369"/>
      <c r="BH227" s="369"/>
      <c r="BI227" s="369"/>
      <c r="BJ227" s="369"/>
      <c r="BK227" s="369"/>
      <c r="BL227" s="369"/>
      <c r="BM227" s="369"/>
      <c r="BN227" s="369"/>
      <c r="BO227" s="369"/>
      <c r="BP227" s="369"/>
      <c r="BQ227" s="369"/>
      <c r="BR227" s="370"/>
      <c r="BS227" s="68"/>
      <c r="BT227" s="69"/>
    </row>
    <row r="228" spans="1:72" ht="13.5">
      <c r="A228" s="66"/>
      <c r="B228" s="228"/>
      <c r="C228" s="228"/>
      <c r="D228" s="228"/>
      <c r="E228" s="228"/>
      <c r="F228" s="228"/>
      <c r="G228" s="228"/>
      <c r="H228" s="228"/>
      <c r="I228" s="228"/>
      <c r="J228" s="228"/>
      <c r="K228" s="228"/>
      <c r="L228" s="228"/>
      <c r="M228" s="228"/>
      <c r="N228" s="228"/>
      <c r="O228" s="228"/>
      <c r="P228" s="85"/>
      <c r="Q228" s="371"/>
      <c r="R228" s="372"/>
      <c r="S228" s="372"/>
      <c r="T228" s="372"/>
      <c r="U228" s="372"/>
      <c r="V228" s="372"/>
      <c r="W228" s="372"/>
      <c r="X228" s="372"/>
      <c r="Y228" s="372"/>
      <c r="Z228" s="372"/>
      <c r="AA228" s="372"/>
      <c r="AB228" s="372"/>
      <c r="AC228" s="372"/>
      <c r="AD228" s="372"/>
      <c r="AE228" s="372"/>
      <c r="AF228" s="372"/>
      <c r="AG228" s="372"/>
      <c r="AH228" s="372"/>
      <c r="AI228" s="372"/>
      <c r="AJ228" s="372"/>
      <c r="AK228" s="372"/>
      <c r="AL228" s="372"/>
      <c r="AM228" s="372"/>
      <c r="AN228" s="372"/>
      <c r="AO228" s="372"/>
      <c r="AP228" s="372"/>
      <c r="AQ228" s="372"/>
      <c r="AR228" s="372"/>
      <c r="AS228" s="372"/>
      <c r="AT228" s="372"/>
      <c r="AU228" s="372"/>
      <c r="AV228" s="372"/>
      <c r="AW228" s="372"/>
      <c r="AX228" s="372"/>
      <c r="AY228" s="372"/>
      <c r="AZ228" s="372"/>
      <c r="BA228" s="372"/>
      <c r="BB228" s="372"/>
      <c r="BC228" s="372"/>
      <c r="BD228" s="372"/>
      <c r="BE228" s="372"/>
      <c r="BF228" s="372"/>
      <c r="BG228" s="372"/>
      <c r="BH228" s="372"/>
      <c r="BI228" s="372"/>
      <c r="BJ228" s="372"/>
      <c r="BK228" s="372"/>
      <c r="BL228" s="372"/>
      <c r="BM228" s="372"/>
      <c r="BN228" s="372"/>
      <c r="BO228" s="372"/>
      <c r="BP228" s="372"/>
      <c r="BQ228" s="372"/>
      <c r="BR228" s="373"/>
      <c r="BS228" s="68"/>
      <c r="BT228" s="69"/>
    </row>
    <row r="229" spans="1:72" ht="3.75" customHeight="1">
      <c r="A229" s="66"/>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c r="AQ229" s="68"/>
      <c r="AR229" s="68"/>
      <c r="AS229" s="68"/>
      <c r="AT229" s="68"/>
      <c r="AU229" s="68"/>
      <c r="AV229" s="68"/>
      <c r="AW229" s="68"/>
      <c r="AX229" s="68"/>
      <c r="AY229" s="68"/>
      <c r="AZ229" s="68"/>
      <c r="BA229" s="68"/>
      <c r="BB229" s="68"/>
      <c r="BC229" s="68"/>
      <c r="BD229" s="68"/>
      <c r="BE229" s="68"/>
      <c r="BF229" s="68"/>
      <c r="BG229" s="68"/>
      <c r="BH229" s="68"/>
      <c r="BI229" s="68"/>
      <c r="BJ229" s="68"/>
      <c r="BK229" s="68"/>
      <c r="BL229" s="68"/>
      <c r="BM229" s="68"/>
      <c r="BN229" s="68"/>
      <c r="BO229" s="68"/>
      <c r="BP229" s="68"/>
      <c r="BQ229" s="68"/>
      <c r="BR229" s="68"/>
      <c r="BS229" s="68"/>
      <c r="BT229" s="69"/>
    </row>
    <row r="230" spans="1:72" ht="13.5">
      <c r="A230" s="66"/>
      <c r="B230" s="228" t="str">
        <f>IF(H223="学術論文","論文標題:",IF(H223="著書","書名:",IF(H223="産業財産権","産業財産権の名称:","標題､書名又は"&amp;CHAR(10)&amp;"産業財産権の名称:")))</f>
        <v>産業財産権の名称:</v>
      </c>
      <c r="C230" s="228"/>
      <c r="D230" s="228"/>
      <c r="E230" s="228"/>
      <c r="F230" s="228"/>
      <c r="G230" s="228"/>
      <c r="H230" s="228"/>
      <c r="I230" s="228"/>
      <c r="J230" s="228"/>
      <c r="K230" s="228"/>
      <c r="L230" s="228"/>
      <c r="M230" s="228"/>
      <c r="N230" s="228"/>
      <c r="O230" s="228"/>
      <c r="P230" s="85"/>
      <c r="Q230" s="368" t="s">
        <v>698</v>
      </c>
      <c r="R230" s="369"/>
      <c r="S230" s="369"/>
      <c r="T230" s="369"/>
      <c r="U230" s="369"/>
      <c r="V230" s="369"/>
      <c r="W230" s="369"/>
      <c r="X230" s="369"/>
      <c r="Y230" s="369"/>
      <c r="Z230" s="369"/>
      <c r="AA230" s="369"/>
      <c r="AB230" s="369"/>
      <c r="AC230" s="369"/>
      <c r="AD230" s="369"/>
      <c r="AE230" s="369"/>
      <c r="AF230" s="369"/>
      <c r="AG230" s="369"/>
      <c r="AH230" s="369"/>
      <c r="AI230" s="369"/>
      <c r="AJ230" s="369"/>
      <c r="AK230" s="369"/>
      <c r="AL230" s="369"/>
      <c r="AM230" s="369"/>
      <c r="AN230" s="369"/>
      <c r="AO230" s="369"/>
      <c r="AP230" s="369"/>
      <c r="AQ230" s="369"/>
      <c r="AR230" s="369"/>
      <c r="AS230" s="369"/>
      <c r="AT230" s="369"/>
      <c r="AU230" s="369"/>
      <c r="AV230" s="369"/>
      <c r="AW230" s="369"/>
      <c r="AX230" s="369"/>
      <c r="AY230" s="369"/>
      <c r="AZ230" s="369"/>
      <c r="BA230" s="369"/>
      <c r="BB230" s="369"/>
      <c r="BC230" s="369"/>
      <c r="BD230" s="369"/>
      <c r="BE230" s="369"/>
      <c r="BF230" s="369"/>
      <c r="BG230" s="369"/>
      <c r="BH230" s="369"/>
      <c r="BI230" s="369"/>
      <c r="BJ230" s="369"/>
      <c r="BK230" s="369"/>
      <c r="BL230" s="369"/>
      <c r="BM230" s="369"/>
      <c r="BN230" s="369"/>
      <c r="BO230" s="369"/>
      <c r="BP230" s="369"/>
      <c r="BQ230" s="369"/>
      <c r="BR230" s="370"/>
      <c r="BS230" s="68"/>
      <c r="BT230" s="69"/>
    </row>
    <row r="231" spans="1:72" ht="13.5">
      <c r="A231" s="66"/>
      <c r="B231" s="228"/>
      <c r="C231" s="228"/>
      <c r="D231" s="228"/>
      <c r="E231" s="228"/>
      <c r="F231" s="228"/>
      <c r="G231" s="228"/>
      <c r="H231" s="228"/>
      <c r="I231" s="228"/>
      <c r="J231" s="228"/>
      <c r="K231" s="228"/>
      <c r="L231" s="228"/>
      <c r="M231" s="228"/>
      <c r="N231" s="228"/>
      <c r="O231" s="228"/>
      <c r="P231" s="85"/>
      <c r="Q231" s="371"/>
      <c r="R231" s="372"/>
      <c r="S231" s="372"/>
      <c r="T231" s="372"/>
      <c r="U231" s="372"/>
      <c r="V231" s="372"/>
      <c r="W231" s="372"/>
      <c r="X231" s="372"/>
      <c r="Y231" s="372"/>
      <c r="Z231" s="372"/>
      <c r="AA231" s="372"/>
      <c r="AB231" s="372"/>
      <c r="AC231" s="372"/>
      <c r="AD231" s="372"/>
      <c r="AE231" s="372"/>
      <c r="AF231" s="372"/>
      <c r="AG231" s="372"/>
      <c r="AH231" s="372"/>
      <c r="AI231" s="372"/>
      <c r="AJ231" s="372"/>
      <c r="AK231" s="372"/>
      <c r="AL231" s="372"/>
      <c r="AM231" s="372"/>
      <c r="AN231" s="372"/>
      <c r="AO231" s="372"/>
      <c r="AP231" s="372"/>
      <c r="AQ231" s="372"/>
      <c r="AR231" s="372"/>
      <c r="AS231" s="372"/>
      <c r="AT231" s="372"/>
      <c r="AU231" s="372"/>
      <c r="AV231" s="372"/>
      <c r="AW231" s="372"/>
      <c r="AX231" s="372"/>
      <c r="AY231" s="372"/>
      <c r="AZ231" s="372"/>
      <c r="BA231" s="372"/>
      <c r="BB231" s="372"/>
      <c r="BC231" s="372"/>
      <c r="BD231" s="372"/>
      <c r="BE231" s="372"/>
      <c r="BF231" s="372"/>
      <c r="BG231" s="372"/>
      <c r="BH231" s="372"/>
      <c r="BI231" s="372"/>
      <c r="BJ231" s="372"/>
      <c r="BK231" s="372"/>
      <c r="BL231" s="372"/>
      <c r="BM231" s="372"/>
      <c r="BN231" s="372"/>
      <c r="BO231" s="372"/>
      <c r="BP231" s="372"/>
      <c r="BQ231" s="372"/>
      <c r="BR231" s="373"/>
      <c r="BS231" s="68"/>
      <c r="BT231" s="69"/>
    </row>
    <row r="232" spans="1:72" ht="3.75" customHeight="1">
      <c r="A232" s="66"/>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c r="AQ232" s="68"/>
      <c r="AR232" s="68"/>
      <c r="AS232" s="68"/>
      <c r="AT232" s="68"/>
      <c r="AU232" s="68"/>
      <c r="AV232" s="68"/>
      <c r="AW232" s="68"/>
      <c r="AX232" s="68"/>
      <c r="AY232" s="68"/>
      <c r="AZ232" s="68"/>
      <c r="BA232" s="68"/>
      <c r="BB232" s="68"/>
      <c r="BC232" s="68"/>
      <c r="BD232" s="68"/>
      <c r="BE232" s="68"/>
      <c r="BF232" s="68"/>
      <c r="BG232" s="68"/>
      <c r="BH232" s="68"/>
      <c r="BI232" s="68"/>
      <c r="BJ232" s="68"/>
      <c r="BK232" s="68"/>
      <c r="BL232" s="68"/>
      <c r="BM232" s="68"/>
      <c r="BN232" s="68"/>
      <c r="BO232" s="68"/>
      <c r="BP232" s="68"/>
      <c r="BQ232" s="68"/>
      <c r="BR232" s="68"/>
      <c r="BS232" s="68"/>
      <c r="BT232" s="69"/>
    </row>
    <row r="233" spans="1:72" ht="13.5">
      <c r="A233" s="66"/>
      <c r="B233" s="228" t="str">
        <f>IF(H223="学術論文","雑誌名､巻号､ページ又は"&amp;CHAR(10)&amp;"会議名､開催場所等:",IF(H223="著書","出版社:",IF(H223="産業財産権","産業財産権の種類､番号:","雑誌名､出版社又は"&amp;CHAR(10)&amp;"会議名､開催場所等:")))</f>
        <v>産業財産権の種類､番号:</v>
      </c>
      <c r="C233" s="228"/>
      <c r="D233" s="228"/>
      <c r="E233" s="228"/>
      <c r="F233" s="228"/>
      <c r="G233" s="228"/>
      <c r="H233" s="228"/>
      <c r="I233" s="228"/>
      <c r="J233" s="228"/>
      <c r="K233" s="228"/>
      <c r="L233" s="228"/>
      <c r="M233" s="228"/>
      <c r="N233" s="228"/>
      <c r="O233" s="228"/>
      <c r="P233" s="68"/>
      <c r="Q233" s="368" t="s">
        <v>662</v>
      </c>
      <c r="R233" s="369"/>
      <c r="S233" s="369"/>
      <c r="T233" s="369"/>
      <c r="U233" s="369"/>
      <c r="V233" s="369"/>
      <c r="W233" s="369"/>
      <c r="X233" s="369"/>
      <c r="Y233" s="369"/>
      <c r="Z233" s="369"/>
      <c r="AA233" s="369"/>
      <c r="AB233" s="369"/>
      <c r="AC233" s="369"/>
      <c r="AD233" s="369"/>
      <c r="AE233" s="369"/>
      <c r="AF233" s="369"/>
      <c r="AG233" s="369"/>
      <c r="AH233" s="369"/>
      <c r="AI233" s="369"/>
      <c r="AJ233" s="369"/>
      <c r="AK233" s="369"/>
      <c r="AL233" s="369"/>
      <c r="AM233" s="369"/>
      <c r="AN233" s="369"/>
      <c r="AO233" s="369"/>
      <c r="AP233" s="369"/>
      <c r="AQ233" s="369"/>
      <c r="AR233" s="369"/>
      <c r="AS233" s="369"/>
      <c r="AT233" s="369"/>
      <c r="AU233" s="369"/>
      <c r="AV233" s="369"/>
      <c r="AW233" s="369"/>
      <c r="AX233" s="369"/>
      <c r="AY233" s="369"/>
      <c r="AZ233" s="369"/>
      <c r="BA233" s="369"/>
      <c r="BB233" s="369"/>
      <c r="BC233" s="369"/>
      <c r="BD233" s="369"/>
      <c r="BE233" s="369"/>
      <c r="BF233" s="369"/>
      <c r="BG233" s="369"/>
      <c r="BH233" s="369"/>
      <c r="BI233" s="369"/>
      <c r="BJ233" s="369"/>
      <c r="BK233" s="369"/>
      <c r="BL233" s="369"/>
      <c r="BM233" s="369"/>
      <c r="BN233" s="369"/>
      <c r="BO233" s="369"/>
      <c r="BP233" s="369"/>
      <c r="BQ233" s="369"/>
      <c r="BR233" s="370"/>
      <c r="BS233" s="68"/>
      <c r="BT233" s="69"/>
    </row>
    <row r="234" spans="1:72" ht="13.5">
      <c r="A234" s="66"/>
      <c r="B234" s="228"/>
      <c r="C234" s="228"/>
      <c r="D234" s="228"/>
      <c r="E234" s="228"/>
      <c r="F234" s="228"/>
      <c r="G234" s="228"/>
      <c r="H234" s="228"/>
      <c r="I234" s="228"/>
      <c r="J234" s="228"/>
      <c r="K234" s="228"/>
      <c r="L234" s="228"/>
      <c r="M234" s="228"/>
      <c r="N234" s="228"/>
      <c r="O234" s="228"/>
      <c r="P234" s="68"/>
      <c r="Q234" s="371"/>
      <c r="R234" s="372"/>
      <c r="S234" s="372"/>
      <c r="T234" s="372"/>
      <c r="U234" s="372"/>
      <c r="V234" s="372"/>
      <c r="W234" s="372"/>
      <c r="X234" s="372"/>
      <c r="Y234" s="372"/>
      <c r="Z234" s="372"/>
      <c r="AA234" s="372"/>
      <c r="AB234" s="372"/>
      <c r="AC234" s="372"/>
      <c r="AD234" s="372"/>
      <c r="AE234" s="372"/>
      <c r="AF234" s="372"/>
      <c r="AG234" s="372"/>
      <c r="AH234" s="372"/>
      <c r="AI234" s="372"/>
      <c r="AJ234" s="372"/>
      <c r="AK234" s="372"/>
      <c r="AL234" s="372"/>
      <c r="AM234" s="372"/>
      <c r="AN234" s="372"/>
      <c r="AO234" s="372"/>
      <c r="AP234" s="372"/>
      <c r="AQ234" s="372"/>
      <c r="AR234" s="372"/>
      <c r="AS234" s="372"/>
      <c r="AT234" s="372"/>
      <c r="AU234" s="372"/>
      <c r="AV234" s="372"/>
      <c r="AW234" s="372"/>
      <c r="AX234" s="372"/>
      <c r="AY234" s="372"/>
      <c r="AZ234" s="372"/>
      <c r="BA234" s="372"/>
      <c r="BB234" s="372"/>
      <c r="BC234" s="372"/>
      <c r="BD234" s="372"/>
      <c r="BE234" s="372"/>
      <c r="BF234" s="372"/>
      <c r="BG234" s="372"/>
      <c r="BH234" s="372"/>
      <c r="BI234" s="372"/>
      <c r="BJ234" s="372"/>
      <c r="BK234" s="372"/>
      <c r="BL234" s="372"/>
      <c r="BM234" s="372"/>
      <c r="BN234" s="372"/>
      <c r="BO234" s="372"/>
      <c r="BP234" s="372"/>
      <c r="BQ234" s="372"/>
      <c r="BR234" s="373"/>
      <c r="BS234" s="68"/>
      <c r="BT234" s="69"/>
    </row>
    <row r="235" spans="1:72" ht="3.75" customHeight="1">
      <c r="A235" s="66"/>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c r="AQ235" s="68"/>
      <c r="AR235" s="68"/>
      <c r="AS235" s="68"/>
      <c r="AT235" s="68"/>
      <c r="AU235" s="68"/>
      <c r="AV235" s="68"/>
      <c r="AW235" s="68"/>
      <c r="AX235" s="68"/>
      <c r="AY235" s="68"/>
      <c r="AZ235" s="68"/>
      <c r="BA235" s="68"/>
      <c r="BB235" s="68"/>
      <c r="BC235" s="68"/>
      <c r="BD235" s="68"/>
      <c r="BE235" s="68"/>
      <c r="BF235" s="68"/>
      <c r="BG235" s="68"/>
      <c r="BH235" s="68"/>
      <c r="BI235" s="68"/>
      <c r="BJ235" s="68"/>
      <c r="BK235" s="68"/>
      <c r="BL235" s="68"/>
      <c r="BM235" s="68"/>
      <c r="BN235" s="68"/>
      <c r="BO235" s="68"/>
      <c r="BP235" s="68"/>
      <c r="BQ235" s="68"/>
      <c r="BR235" s="68"/>
      <c r="BS235" s="68"/>
      <c r="BT235" s="69"/>
    </row>
    <row r="236" spans="1:72" ht="13.5">
      <c r="A236" s="66"/>
      <c r="B236" s="298" t="str">
        <f>IF(H223="学術論文","発行年又は会議開催年:",IF(H223="著書","発行年:",IF(H223="産業財産権","取得年:","発行年､開催年又は取得年:")))</f>
        <v>取得年:</v>
      </c>
      <c r="C236" s="298"/>
      <c r="D236" s="298"/>
      <c r="E236" s="298"/>
      <c r="F236" s="298"/>
      <c r="G236" s="298"/>
      <c r="H236" s="298"/>
      <c r="I236" s="298"/>
      <c r="J236" s="298"/>
      <c r="K236" s="298"/>
      <c r="L236" s="298"/>
      <c r="M236" s="298"/>
      <c r="N236" s="298"/>
      <c r="O236" s="298"/>
      <c r="P236" s="68"/>
      <c r="Q236" s="290" t="s">
        <v>901</v>
      </c>
      <c r="R236" s="291"/>
      <c r="S236" s="291"/>
      <c r="T236" s="291"/>
      <c r="U236" s="292"/>
      <c r="V236" s="70"/>
      <c r="W236" s="70" t="s">
        <v>795</v>
      </c>
      <c r="X236" s="68"/>
      <c r="Y236" s="68"/>
      <c r="Z236" s="68"/>
      <c r="AA236" s="68"/>
      <c r="AB236" s="68"/>
      <c r="AC236" s="68"/>
      <c r="AD236" s="68"/>
      <c r="AE236" s="68"/>
      <c r="AF236" s="68"/>
      <c r="AG236" s="68"/>
      <c r="AH236" s="68"/>
      <c r="AI236" s="68"/>
      <c r="AJ236" s="68"/>
      <c r="AK236" s="68"/>
      <c r="AL236" s="68"/>
      <c r="AM236" s="68"/>
      <c r="AN236" s="68"/>
      <c r="AO236" s="68"/>
      <c r="AP236" s="68"/>
      <c r="AQ236" s="68"/>
      <c r="AR236" s="68"/>
      <c r="AS236" s="68"/>
      <c r="AT236" s="68"/>
      <c r="AU236" s="68"/>
      <c r="AV236" s="68"/>
      <c r="AW236" s="68"/>
      <c r="AX236" s="68"/>
      <c r="AY236" s="68"/>
      <c r="AZ236" s="68"/>
      <c r="BA236" s="68"/>
      <c r="BB236" s="68"/>
      <c r="BC236" s="68"/>
      <c r="BD236" s="68"/>
      <c r="BE236" s="68"/>
      <c r="BF236" s="68"/>
      <c r="BG236" s="68"/>
      <c r="BH236" s="68"/>
      <c r="BI236" s="68"/>
      <c r="BJ236" s="68"/>
      <c r="BK236" s="68"/>
      <c r="BL236" s="68"/>
      <c r="BM236" s="68"/>
      <c r="BN236" s="68"/>
      <c r="BO236" s="68"/>
      <c r="BP236" s="68"/>
      <c r="BQ236" s="68"/>
      <c r="BR236" s="68"/>
      <c r="BS236" s="68"/>
      <c r="BT236" s="69"/>
    </row>
    <row r="237" spans="1:72" ht="3.75" customHeight="1">
      <c r="A237" s="66"/>
      <c r="B237" s="68"/>
      <c r="C237" s="68"/>
      <c r="D237" s="68"/>
      <c r="E237" s="68"/>
      <c r="F237" s="68"/>
      <c r="G237" s="68"/>
      <c r="H237" s="75"/>
      <c r="I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c r="AN237" s="75"/>
      <c r="AO237" s="75"/>
      <c r="AP237" s="75"/>
      <c r="AQ237" s="75"/>
      <c r="AR237" s="75"/>
      <c r="AS237" s="75"/>
      <c r="AT237" s="75"/>
      <c r="AU237" s="75"/>
      <c r="AV237" s="75"/>
      <c r="AW237" s="75"/>
      <c r="AX237" s="75"/>
      <c r="AY237" s="75"/>
      <c r="AZ237" s="75"/>
      <c r="BA237" s="75"/>
      <c r="BB237" s="75"/>
      <c r="BC237" s="75"/>
      <c r="BD237" s="75"/>
      <c r="BE237" s="75"/>
      <c r="BF237" s="75"/>
      <c r="BG237" s="75"/>
      <c r="BH237" s="75"/>
      <c r="BI237" s="75"/>
      <c r="BJ237" s="75"/>
      <c r="BK237" s="75"/>
      <c r="BL237" s="75"/>
      <c r="BM237" s="75"/>
      <c r="BN237" s="75"/>
      <c r="BO237" s="75"/>
      <c r="BP237" s="75"/>
      <c r="BQ237" s="68"/>
      <c r="BR237" s="68"/>
      <c r="BS237" s="68"/>
      <c r="BT237" s="69"/>
    </row>
    <row r="238" spans="1:72" ht="8.25" customHeight="1">
      <c r="A238" s="66"/>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c r="AQ238" s="68"/>
      <c r="AR238" s="68"/>
      <c r="AS238" s="68"/>
      <c r="AT238" s="68"/>
      <c r="AU238" s="68"/>
      <c r="AV238" s="68"/>
      <c r="AW238" s="68"/>
      <c r="AX238" s="68"/>
      <c r="AY238" s="68"/>
      <c r="AZ238" s="68"/>
      <c r="BA238" s="68"/>
      <c r="BB238" s="68"/>
      <c r="BC238" s="68"/>
      <c r="BD238" s="68"/>
      <c r="BE238" s="68"/>
      <c r="BF238" s="68"/>
      <c r="BG238" s="68"/>
      <c r="BH238" s="68"/>
      <c r="BI238" s="68"/>
      <c r="BJ238" s="68"/>
      <c r="BK238" s="68"/>
      <c r="BL238" s="68"/>
      <c r="BM238" s="68"/>
      <c r="BN238" s="68"/>
      <c r="BO238" s="68"/>
      <c r="BP238" s="68"/>
      <c r="BQ238" s="68"/>
      <c r="BR238" s="68"/>
      <c r="BS238" s="68"/>
      <c r="BT238" s="69"/>
    </row>
    <row r="239" spans="1:72" ht="13.5">
      <c r="A239" s="66"/>
      <c r="B239" s="261" t="s">
        <v>623</v>
      </c>
      <c r="C239" s="261"/>
      <c r="D239" s="261"/>
      <c r="E239" s="261"/>
      <c r="F239" s="261"/>
      <c r="G239" s="265"/>
      <c r="H239" s="266" t="s">
        <v>631</v>
      </c>
      <c r="I239" s="267"/>
      <c r="J239" s="267"/>
      <c r="K239" s="267"/>
      <c r="L239" s="267"/>
      <c r="M239" s="267"/>
      <c r="N239" s="267"/>
      <c r="O239" s="268"/>
      <c r="P239" s="68"/>
      <c r="Q239" s="68"/>
      <c r="R239" s="68"/>
      <c r="S239" s="70" t="s">
        <v>724</v>
      </c>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c r="AP239" s="68"/>
      <c r="AQ239" s="68"/>
      <c r="AR239" s="68"/>
      <c r="AS239" s="68"/>
      <c r="AT239" s="68"/>
      <c r="AU239" s="68"/>
      <c r="AV239" s="68"/>
      <c r="AW239" s="68"/>
      <c r="AX239" s="68"/>
      <c r="AY239" s="68"/>
      <c r="AZ239" s="68"/>
      <c r="BA239" s="68"/>
      <c r="BB239" s="68"/>
      <c r="BC239" s="68"/>
      <c r="BD239" s="68"/>
      <c r="BE239" s="68"/>
      <c r="BF239" s="68"/>
      <c r="BG239" s="68"/>
      <c r="BH239" s="68"/>
      <c r="BI239" s="68"/>
      <c r="BJ239" s="68"/>
      <c r="BK239" s="68"/>
      <c r="BL239" s="68"/>
      <c r="BM239" s="68"/>
      <c r="BN239" s="68"/>
      <c r="BO239" s="68"/>
      <c r="BP239" s="68"/>
      <c r="BQ239" s="68"/>
      <c r="BR239" s="68"/>
      <c r="BS239" s="68"/>
      <c r="BT239" s="69"/>
    </row>
    <row r="240" spans="1:72" ht="3.75" customHeight="1">
      <c r="A240" s="66"/>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c r="AP240" s="68"/>
      <c r="AQ240" s="68"/>
      <c r="AR240" s="68"/>
      <c r="AS240" s="68"/>
      <c r="AT240" s="68"/>
      <c r="AU240" s="68"/>
      <c r="AV240" s="68"/>
      <c r="AW240" s="68"/>
      <c r="AX240" s="68"/>
      <c r="AY240" s="68"/>
      <c r="AZ240" s="68"/>
      <c r="BA240" s="68"/>
      <c r="BB240" s="68"/>
      <c r="BC240" s="68"/>
      <c r="BD240" s="68"/>
      <c r="BE240" s="68"/>
      <c r="BF240" s="68"/>
      <c r="BG240" s="68"/>
      <c r="BH240" s="68"/>
      <c r="BI240" s="68"/>
      <c r="BJ240" s="68"/>
      <c r="BK240" s="68"/>
      <c r="BL240" s="68"/>
      <c r="BM240" s="68"/>
      <c r="BN240" s="68"/>
      <c r="BO240" s="68"/>
      <c r="BP240" s="68"/>
      <c r="BQ240" s="68"/>
      <c r="BR240" s="68"/>
      <c r="BS240" s="68"/>
      <c r="BT240" s="69"/>
    </row>
    <row r="241" spans="1:72" ht="10.5" customHeight="1">
      <c r="A241" s="66"/>
      <c r="B241" s="68"/>
      <c r="C241" s="139" t="s">
        <v>641</v>
      </c>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c r="BG241" s="68"/>
      <c r="BH241" s="68"/>
      <c r="BI241" s="68"/>
      <c r="BJ241" s="68"/>
      <c r="BK241" s="68"/>
      <c r="BL241" s="68"/>
      <c r="BM241" s="68"/>
      <c r="BN241" s="68"/>
      <c r="BO241" s="68"/>
      <c r="BP241" s="68"/>
      <c r="BQ241" s="68"/>
      <c r="BR241" s="68"/>
      <c r="BS241" s="68"/>
      <c r="BT241" s="69"/>
    </row>
    <row r="242" spans="1:72" ht="3.75" customHeight="1">
      <c r="A242" s="66"/>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c r="AP242" s="68"/>
      <c r="AQ242" s="68"/>
      <c r="AR242" s="68"/>
      <c r="AS242" s="68"/>
      <c r="AT242" s="68"/>
      <c r="AU242" s="68"/>
      <c r="AV242" s="68"/>
      <c r="AW242" s="68"/>
      <c r="AX242" s="68"/>
      <c r="AY242" s="68"/>
      <c r="AZ242" s="68"/>
      <c r="BA242" s="68"/>
      <c r="BB242" s="68"/>
      <c r="BC242" s="68"/>
      <c r="BD242" s="68"/>
      <c r="BE242" s="68"/>
      <c r="BF242" s="68"/>
      <c r="BG242" s="68"/>
      <c r="BH242" s="68"/>
      <c r="BI242" s="68"/>
      <c r="BJ242" s="68"/>
      <c r="BK242" s="68"/>
      <c r="BL242" s="68"/>
      <c r="BM242" s="68"/>
      <c r="BN242" s="68"/>
      <c r="BO242" s="68"/>
      <c r="BP242" s="68"/>
      <c r="BQ242" s="68"/>
      <c r="BR242" s="68"/>
      <c r="BS242" s="68"/>
      <c r="BT242" s="69"/>
    </row>
    <row r="243" spans="1:72" ht="13.5">
      <c r="A243" s="66"/>
      <c r="B243" s="228" t="str">
        <f>IF(H239="学術論文","著者名:",IF(H239="著書","著者名:",IF(H239="産業財産権","発明者名:","著者名又は発明者名:")))</f>
        <v>著者名:</v>
      </c>
      <c r="C243" s="228"/>
      <c r="D243" s="228"/>
      <c r="E243" s="228"/>
      <c r="F243" s="228"/>
      <c r="G243" s="228"/>
      <c r="H243" s="228"/>
      <c r="I243" s="228"/>
      <c r="J243" s="228"/>
      <c r="K243" s="228"/>
      <c r="L243" s="228"/>
      <c r="M243" s="228"/>
      <c r="N243" s="228"/>
      <c r="O243" s="228"/>
      <c r="P243" s="85"/>
      <c r="Q243" s="368" t="s">
        <v>699</v>
      </c>
      <c r="R243" s="369"/>
      <c r="S243" s="369"/>
      <c r="T243" s="369"/>
      <c r="U243" s="369"/>
      <c r="V243" s="369"/>
      <c r="W243" s="369"/>
      <c r="X243" s="369"/>
      <c r="Y243" s="369"/>
      <c r="Z243" s="369"/>
      <c r="AA243" s="369"/>
      <c r="AB243" s="369"/>
      <c r="AC243" s="369"/>
      <c r="AD243" s="369"/>
      <c r="AE243" s="369"/>
      <c r="AF243" s="369"/>
      <c r="AG243" s="369"/>
      <c r="AH243" s="369"/>
      <c r="AI243" s="369"/>
      <c r="AJ243" s="369"/>
      <c r="AK243" s="369"/>
      <c r="AL243" s="369"/>
      <c r="AM243" s="369"/>
      <c r="AN243" s="369"/>
      <c r="AO243" s="369"/>
      <c r="AP243" s="369"/>
      <c r="AQ243" s="369"/>
      <c r="AR243" s="369"/>
      <c r="AS243" s="369"/>
      <c r="AT243" s="369"/>
      <c r="AU243" s="369"/>
      <c r="AV243" s="369"/>
      <c r="AW243" s="369"/>
      <c r="AX243" s="369"/>
      <c r="AY243" s="369"/>
      <c r="AZ243" s="369"/>
      <c r="BA243" s="369"/>
      <c r="BB243" s="369"/>
      <c r="BC243" s="369"/>
      <c r="BD243" s="369"/>
      <c r="BE243" s="369"/>
      <c r="BF243" s="369"/>
      <c r="BG243" s="369"/>
      <c r="BH243" s="369"/>
      <c r="BI243" s="369"/>
      <c r="BJ243" s="369"/>
      <c r="BK243" s="369"/>
      <c r="BL243" s="369"/>
      <c r="BM243" s="369"/>
      <c r="BN243" s="369"/>
      <c r="BO243" s="369"/>
      <c r="BP243" s="369"/>
      <c r="BQ243" s="369"/>
      <c r="BR243" s="370"/>
      <c r="BS243" s="68"/>
      <c r="BT243" s="69"/>
    </row>
    <row r="244" spans="1:72" ht="13.5">
      <c r="A244" s="66"/>
      <c r="B244" s="228"/>
      <c r="C244" s="228"/>
      <c r="D244" s="228"/>
      <c r="E244" s="228"/>
      <c r="F244" s="228"/>
      <c r="G244" s="228"/>
      <c r="H244" s="228"/>
      <c r="I244" s="228"/>
      <c r="J244" s="228"/>
      <c r="K244" s="228"/>
      <c r="L244" s="228"/>
      <c r="M244" s="228"/>
      <c r="N244" s="228"/>
      <c r="O244" s="228"/>
      <c r="P244" s="85"/>
      <c r="Q244" s="371"/>
      <c r="R244" s="372"/>
      <c r="S244" s="372"/>
      <c r="T244" s="372"/>
      <c r="U244" s="372"/>
      <c r="V244" s="372"/>
      <c r="W244" s="372"/>
      <c r="X244" s="372"/>
      <c r="Y244" s="372"/>
      <c r="Z244" s="372"/>
      <c r="AA244" s="372"/>
      <c r="AB244" s="372"/>
      <c r="AC244" s="372"/>
      <c r="AD244" s="372"/>
      <c r="AE244" s="372"/>
      <c r="AF244" s="372"/>
      <c r="AG244" s="372"/>
      <c r="AH244" s="372"/>
      <c r="AI244" s="372"/>
      <c r="AJ244" s="372"/>
      <c r="AK244" s="372"/>
      <c r="AL244" s="372"/>
      <c r="AM244" s="372"/>
      <c r="AN244" s="372"/>
      <c r="AO244" s="372"/>
      <c r="AP244" s="372"/>
      <c r="AQ244" s="372"/>
      <c r="AR244" s="372"/>
      <c r="AS244" s="372"/>
      <c r="AT244" s="372"/>
      <c r="AU244" s="372"/>
      <c r="AV244" s="372"/>
      <c r="AW244" s="372"/>
      <c r="AX244" s="372"/>
      <c r="AY244" s="372"/>
      <c r="AZ244" s="372"/>
      <c r="BA244" s="372"/>
      <c r="BB244" s="372"/>
      <c r="BC244" s="372"/>
      <c r="BD244" s="372"/>
      <c r="BE244" s="372"/>
      <c r="BF244" s="372"/>
      <c r="BG244" s="372"/>
      <c r="BH244" s="372"/>
      <c r="BI244" s="372"/>
      <c r="BJ244" s="372"/>
      <c r="BK244" s="372"/>
      <c r="BL244" s="372"/>
      <c r="BM244" s="372"/>
      <c r="BN244" s="372"/>
      <c r="BO244" s="372"/>
      <c r="BP244" s="372"/>
      <c r="BQ244" s="372"/>
      <c r="BR244" s="373"/>
      <c r="BS244" s="68"/>
      <c r="BT244" s="69"/>
    </row>
    <row r="245" spans="1:72" ht="3.75" customHeight="1">
      <c r="A245" s="66"/>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c r="AR245" s="68"/>
      <c r="AS245" s="68"/>
      <c r="AT245" s="68"/>
      <c r="AU245" s="68"/>
      <c r="AV245" s="68"/>
      <c r="AW245" s="68"/>
      <c r="AX245" s="68"/>
      <c r="AY245" s="68"/>
      <c r="AZ245" s="68"/>
      <c r="BA245" s="68"/>
      <c r="BB245" s="68"/>
      <c r="BC245" s="68"/>
      <c r="BD245" s="68"/>
      <c r="BE245" s="68"/>
      <c r="BF245" s="68"/>
      <c r="BG245" s="68"/>
      <c r="BH245" s="68"/>
      <c r="BI245" s="68"/>
      <c r="BJ245" s="68"/>
      <c r="BK245" s="68"/>
      <c r="BL245" s="68"/>
      <c r="BM245" s="68"/>
      <c r="BN245" s="68"/>
      <c r="BO245" s="68"/>
      <c r="BP245" s="68"/>
      <c r="BQ245" s="68"/>
      <c r="BR245" s="68"/>
      <c r="BS245" s="68"/>
      <c r="BT245" s="69"/>
    </row>
    <row r="246" spans="1:72" ht="13.5">
      <c r="A246" s="66"/>
      <c r="B246" s="228" t="str">
        <f>IF(H239="学術論文","論文標題:",IF(H239="著書","書名:",IF(H239="産業財産権","産業財産権の名称:","標題､書名又は"&amp;CHAR(10)&amp;"産業財産権の名称:")))</f>
        <v>書名:</v>
      </c>
      <c r="C246" s="228"/>
      <c r="D246" s="228"/>
      <c r="E246" s="228"/>
      <c r="F246" s="228"/>
      <c r="G246" s="228"/>
      <c r="H246" s="228"/>
      <c r="I246" s="228"/>
      <c r="J246" s="228"/>
      <c r="K246" s="228"/>
      <c r="L246" s="228"/>
      <c r="M246" s="228"/>
      <c r="N246" s="228"/>
      <c r="O246" s="228"/>
      <c r="P246" s="85"/>
      <c r="Q246" s="368" t="s">
        <v>700</v>
      </c>
      <c r="R246" s="369"/>
      <c r="S246" s="369"/>
      <c r="T246" s="369"/>
      <c r="U246" s="369"/>
      <c r="V246" s="369"/>
      <c r="W246" s="369"/>
      <c r="X246" s="369"/>
      <c r="Y246" s="369"/>
      <c r="Z246" s="369"/>
      <c r="AA246" s="369"/>
      <c r="AB246" s="369"/>
      <c r="AC246" s="369"/>
      <c r="AD246" s="369"/>
      <c r="AE246" s="369"/>
      <c r="AF246" s="369"/>
      <c r="AG246" s="369"/>
      <c r="AH246" s="369"/>
      <c r="AI246" s="369"/>
      <c r="AJ246" s="369"/>
      <c r="AK246" s="369"/>
      <c r="AL246" s="369"/>
      <c r="AM246" s="369"/>
      <c r="AN246" s="369"/>
      <c r="AO246" s="369"/>
      <c r="AP246" s="369"/>
      <c r="AQ246" s="369"/>
      <c r="AR246" s="369"/>
      <c r="AS246" s="369"/>
      <c r="AT246" s="369"/>
      <c r="AU246" s="369"/>
      <c r="AV246" s="369"/>
      <c r="AW246" s="369"/>
      <c r="AX246" s="369"/>
      <c r="AY246" s="369"/>
      <c r="AZ246" s="369"/>
      <c r="BA246" s="369"/>
      <c r="BB246" s="369"/>
      <c r="BC246" s="369"/>
      <c r="BD246" s="369"/>
      <c r="BE246" s="369"/>
      <c r="BF246" s="369"/>
      <c r="BG246" s="369"/>
      <c r="BH246" s="369"/>
      <c r="BI246" s="369"/>
      <c r="BJ246" s="369"/>
      <c r="BK246" s="369"/>
      <c r="BL246" s="369"/>
      <c r="BM246" s="369"/>
      <c r="BN246" s="369"/>
      <c r="BO246" s="369"/>
      <c r="BP246" s="369"/>
      <c r="BQ246" s="369"/>
      <c r="BR246" s="370"/>
      <c r="BS246" s="68"/>
      <c r="BT246" s="69"/>
    </row>
    <row r="247" spans="1:72" ht="13.5">
      <c r="A247" s="66"/>
      <c r="B247" s="228"/>
      <c r="C247" s="228"/>
      <c r="D247" s="228"/>
      <c r="E247" s="228"/>
      <c r="F247" s="228"/>
      <c r="G247" s="228"/>
      <c r="H247" s="228"/>
      <c r="I247" s="228"/>
      <c r="J247" s="228"/>
      <c r="K247" s="228"/>
      <c r="L247" s="228"/>
      <c r="M247" s="228"/>
      <c r="N247" s="228"/>
      <c r="O247" s="228"/>
      <c r="P247" s="85"/>
      <c r="Q247" s="371"/>
      <c r="R247" s="372"/>
      <c r="S247" s="372"/>
      <c r="T247" s="372"/>
      <c r="U247" s="372"/>
      <c r="V247" s="372"/>
      <c r="W247" s="372"/>
      <c r="X247" s="372"/>
      <c r="Y247" s="372"/>
      <c r="Z247" s="372"/>
      <c r="AA247" s="372"/>
      <c r="AB247" s="372"/>
      <c r="AC247" s="372"/>
      <c r="AD247" s="372"/>
      <c r="AE247" s="372"/>
      <c r="AF247" s="372"/>
      <c r="AG247" s="372"/>
      <c r="AH247" s="372"/>
      <c r="AI247" s="372"/>
      <c r="AJ247" s="372"/>
      <c r="AK247" s="372"/>
      <c r="AL247" s="372"/>
      <c r="AM247" s="372"/>
      <c r="AN247" s="372"/>
      <c r="AO247" s="372"/>
      <c r="AP247" s="372"/>
      <c r="AQ247" s="372"/>
      <c r="AR247" s="372"/>
      <c r="AS247" s="372"/>
      <c r="AT247" s="372"/>
      <c r="AU247" s="372"/>
      <c r="AV247" s="372"/>
      <c r="AW247" s="372"/>
      <c r="AX247" s="372"/>
      <c r="AY247" s="372"/>
      <c r="AZ247" s="372"/>
      <c r="BA247" s="372"/>
      <c r="BB247" s="372"/>
      <c r="BC247" s="372"/>
      <c r="BD247" s="372"/>
      <c r="BE247" s="372"/>
      <c r="BF247" s="372"/>
      <c r="BG247" s="372"/>
      <c r="BH247" s="372"/>
      <c r="BI247" s="372"/>
      <c r="BJ247" s="372"/>
      <c r="BK247" s="372"/>
      <c r="BL247" s="372"/>
      <c r="BM247" s="372"/>
      <c r="BN247" s="372"/>
      <c r="BO247" s="372"/>
      <c r="BP247" s="372"/>
      <c r="BQ247" s="372"/>
      <c r="BR247" s="373"/>
      <c r="BS247" s="68"/>
      <c r="BT247" s="69"/>
    </row>
    <row r="248" spans="1:72" ht="3.75" customHeight="1">
      <c r="A248" s="66"/>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c r="AP248" s="68"/>
      <c r="AQ248" s="68"/>
      <c r="AR248" s="68"/>
      <c r="AS248" s="68"/>
      <c r="AT248" s="68"/>
      <c r="AU248" s="68"/>
      <c r="AV248" s="68"/>
      <c r="AW248" s="68"/>
      <c r="AX248" s="68"/>
      <c r="AY248" s="68"/>
      <c r="AZ248" s="68"/>
      <c r="BA248" s="68"/>
      <c r="BB248" s="68"/>
      <c r="BC248" s="68"/>
      <c r="BD248" s="68"/>
      <c r="BE248" s="68"/>
      <c r="BF248" s="68"/>
      <c r="BG248" s="68"/>
      <c r="BH248" s="68"/>
      <c r="BI248" s="68"/>
      <c r="BJ248" s="68"/>
      <c r="BK248" s="68"/>
      <c r="BL248" s="68"/>
      <c r="BM248" s="68"/>
      <c r="BN248" s="68"/>
      <c r="BO248" s="68"/>
      <c r="BP248" s="68"/>
      <c r="BQ248" s="68"/>
      <c r="BR248" s="68"/>
      <c r="BS248" s="68"/>
      <c r="BT248" s="69"/>
    </row>
    <row r="249" spans="1:72" ht="13.5">
      <c r="A249" s="66"/>
      <c r="B249" s="228" t="str">
        <f>IF(H239="学術論文","雑誌名､巻号､ページ又は"&amp;CHAR(10)&amp;"会議名､開催場所等:",IF(H239="著書","出版社:",IF(H239="産業財産権","産業財産権の種類､番号:","雑誌名､出版社又は"&amp;CHAR(10)&amp;"会議名､開催場所等:")))</f>
        <v>出版社:</v>
      </c>
      <c r="C249" s="228"/>
      <c r="D249" s="228"/>
      <c r="E249" s="228"/>
      <c r="F249" s="228"/>
      <c r="G249" s="228"/>
      <c r="H249" s="228"/>
      <c r="I249" s="228"/>
      <c r="J249" s="228"/>
      <c r="K249" s="228"/>
      <c r="L249" s="228"/>
      <c r="M249" s="228"/>
      <c r="N249" s="228"/>
      <c r="O249" s="228"/>
      <c r="P249" s="68"/>
      <c r="Q249" s="368" t="s">
        <v>701</v>
      </c>
      <c r="R249" s="369"/>
      <c r="S249" s="369"/>
      <c r="T249" s="369"/>
      <c r="U249" s="369"/>
      <c r="V249" s="369"/>
      <c r="W249" s="369"/>
      <c r="X249" s="369"/>
      <c r="Y249" s="369"/>
      <c r="Z249" s="369"/>
      <c r="AA249" s="369"/>
      <c r="AB249" s="369"/>
      <c r="AC249" s="369"/>
      <c r="AD249" s="369"/>
      <c r="AE249" s="369"/>
      <c r="AF249" s="369"/>
      <c r="AG249" s="369"/>
      <c r="AH249" s="369"/>
      <c r="AI249" s="369"/>
      <c r="AJ249" s="369"/>
      <c r="AK249" s="369"/>
      <c r="AL249" s="369"/>
      <c r="AM249" s="369"/>
      <c r="AN249" s="369"/>
      <c r="AO249" s="369"/>
      <c r="AP249" s="369"/>
      <c r="AQ249" s="369"/>
      <c r="AR249" s="369"/>
      <c r="AS249" s="369"/>
      <c r="AT249" s="369"/>
      <c r="AU249" s="369"/>
      <c r="AV249" s="369"/>
      <c r="AW249" s="369"/>
      <c r="AX249" s="369"/>
      <c r="AY249" s="369"/>
      <c r="AZ249" s="369"/>
      <c r="BA249" s="369"/>
      <c r="BB249" s="369"/>
      <c r="BC249" s="369"/>
      <c r="BD249" s="369"/>
      <c r="BE249" s="369"/>
      <c r="BF249" s="369"/>
      <c r="BG249" s="369"/>
      <c r="BH249" s="369"/>
      <c r="BI249" s="369"/>
      <c r="BJ249" s="369"/>
      <c r="BK249" s="369"/>
      <c r="BL249" s="369"/>
      <c r="BM249" s="369"/>
      <c r="BN249" s="369"/>
      <c r="BO249" s="369"/>
      <c r="BP249" s="369"/>
      <c r="BQ249" s="369"/>
      <c r="BR249" s="370"/>
      <c r="BS249" s="68"/>
      <c r="BT249" s="69"/>
    </row>
    <row r="250" spans="1:72" ht="13.5">
      <c r="A250" s="66"/>
      <c r="B250" s="228"/>
      <c r="C250" s="228"/>
      <c r="D250" s="228"/>
      <c r="E250" s="228"/>
      <c r="F250" s="228"/>
      <c r="G250" s="228"/>
      <c r="H250" s="228"/>
      <c r="I250" s="228"/>
      <c r="J250" s="228"/>
      <c r="K250" s="228"/>
      <c r="L250" s="228"/>
      <c r="M250" s="228"/>
      <c r="N250" s="228"/>
      <c r="O250" s="228"/>
      <c r="P250" s="68"/>
      <c r="Q250" s="371"/>
      <c r="R250" s="372"/>
      <c r="S250" s="372"/>
      <c r="T250" s="372"/>
      <c r="U250" s="372"/>
      <c r="V250" s="372"/>
      <c r="W250" s="372"/>
      <c r="X250" s="372"/>
      <c r="Y250" s="372"/>
      <c r="Z250" s="372"/>
      <c r="AA250" s="372"/>
      <c r="AB250" s="372"/>
      <c r="AC250" s="372"/>
      <c r="AD250" s="372"/>
      <c r="AE250" s="372"/>
      <c r="AF250" s="372"/>
      <c r="AG250" s="372"/>
      <c r="AH250" s="372"/>
      <c r="AI250" s="372"/>
      <c r="AJ250" s="372"/>
      <c r="AK250" s="372"/>
      <c r="AL250" s="372"/>
      <c r="AM250" s="372"/>
      <c r="AN250" s="372"/>
      <c r="AO250" s="372"/>
      <c r="AP250" s="372"/>
      <c r="AQ250" s="372"/>
      <c r="AR250" s="372"/>
      <c r="AS250" s="372"/>
      <c r="AT250" s="372"/>
      <c r="AU250" s="372"/>
      <c r="AV250" s="372"/>
      <c r="AW250" s="372"/>
      <c r="AX250" s="372"/>
      <c r="AY250" s="372"/>
      <c r="AZ250" s="372"/>
      <c r="BA250" s="372"/>
      <c r="BB250" s="372"/>
      <c r="BC250" s="372"/>
      <c r="BD250" s="372"/>
      <c r="BE250" s="372"/>
      <c r="BF250" s="372"/>
      <c r="BG250" s="372"/>
      <c r="BH250" s="372"/>
      <c r="BI250" s="372"/>
      <c r="BJ250" s="372"/>
      <c r="BK250" s="372"/>
      <c r="BL250" s="372"/>
      <c r="BM250" s="372"/>
      <c r="BN250" s="372"/>
      <c r="BO250" s="372"/>
      <c r="BP250" s="372"/>
      <c r="BQ250" s="372"/>
      <c r="BR250" s="373"/>
      <c r="BS250" s="68"/>
      <c r="BT250" s="69"/>
    </row>
    <row r="251" spans="1:72" ht="3.75" customHeight="1">
      <c r="A251" s="66"/>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c r="AP251" s="68"/>
      <c r="AQ251" s="68"/>
      <c r="AR251" s="68"/>
      <c r="AS251" s="68"/>
      <c r="AT251" s="68"/>
      <c r="AU251" s="68"/>
      <c r="AV251" s="68"/>
      <c r="AW251" s="68"/>
      <c r="AX251" s="68"/>
      <c r="AY251" s="68"/>
      <c r="AZ251" s="68"/>
      <c r="BA251" s="68"/>
      <c r="BB251" s="68"/>
      <c r="BC251" s="68"/>
      <c r="BD251" s="68"/>
      <c r="BE251" s="68"/>
      <c r="BF251" s="68"/>
      <c r="BG251" s="68"/>
      <c r="BH251" s="68"/>
      <c r="BI251" s="68"/>
      <c r="BJ251" s="68"/>
      <c r="BK251" s="68"/>
      <c r="BL251" s="68"/>
      <c r="BM251" s="68"/>
      <c r="BN251" s="68"/>
      <c r="BO251" s="68"/>
      <c r="BP251" s="68"/>
      <c r="BQ251" s="68"/>
      <c r="BR251" s="68"/>
      <c r="BS251" s="68"/>
      <c r="BT251" s="69"/>
    </row>
    <row r="252" spans="1:72" ht="13.5">
      <c r="A252" s="66"/>
      <c r="B252" s="298" t="str">
        <f>IF(H239="学術論文","発行年又は会議開催年:",IF(H239="著書","発行年:",IF(H239="産業財産権","取得年:","発行年､開催年又は取得年:")))</f>
        <v>発行年:</v>
      </c>
      <c r="C252" s="298"/>
      <c r="D252" s="298"/>
      <c r="E252" s="298"/>
      <c r="F252" s="298"/>
      <c r="G252" s="298"/>
      <c r="H252" s="298"/>
      <c r="I252" s="298"/>
      <c r="J252" s="298"/>
      <c r="K252" s="298"/>
      <c r="L252" s="298"/>
      <c r="M252" s="298"/>
      <c r="N252" s="298"/>
      <c r="O252" s="298"/>
      <c r="P252" s="68"/>
      <c r="Q252" s="290" t="s">
        <v>901</v>
      </c>
      <c r="R252" s="291"/>
      <c r="S252" s="291"/>
      <c r="T252" s="291"/>
      <c r="U252" s="292"/>
      <c r="V252" s="70"/>
      <c r="W252" s="70" t="s">
        <v>795</v>
      </c>
      <c r="X252" s="68"/>
      <c r="Y252" s="68"/>
      <c r="Z252" s="68"/>
      <c r="AA252" s="68"/>
      <c r="AB252" s="68"/>
      <c r="AC252" s="68"/>
      <c r="AD252" s="68"/>
      <c r="AE252" s="68"/>
      <c r="AF252" s="68"/>
      <c r="AG252" s="68"/>
      <c r="AH252" s="68"/>
      <c r="AI252" s="68"/>
      <c r="AJ252" s="68"/>
      <c r="AK252" s="68"/>
      <c r="AL252" s="68"/>
      <c r="AM252" s="68"/>
      <c r="AN252" s="68"/>
      <c r="AO252" s="68"/>
      <c r="AP252" s="68"/>
      <c r="AQ252" s="68"/>
      <c r="AR252" s="68"/>
      <c r="AS252" s="68"/>
      <c r="AT252" s="68"/>
      <c r="AU252" s="68"/>
      <c r="AV252" s="68"/>
      <c r="AW252" s="68"/>
      <c r="AX252" s="68"/>
      <c r="AY252" s="68"/>
      <c r="AZ252" s="68"/>
      <c r="BA252" s="68"/>
      <c r="BB252" s="68"/>
      <c r="BC252" s="68"/>
      <c r="BD252" s="68"/>
      <c r="BE252" s="68"/>
      <c r="BF252" s="68"/>
      <c r="BG252" s="68"/>
      <c r="BH252" s="68"/>
      <c r="BI252" s="68"/>
      <c r="BJ252" s="68"/>
      <c r="BK252" s="68"/>
      <c r="BL252" s="68"/>
      <c r="BM252" s="68"/>
      <c r="BN252" s="68"/>
      <c r="BO252" s="68"/>
      <c r="BP252" s="68"/>
      <c r="BQ252" s="68"/>
      <c r="BR252" s="68"/>
      <c r="BS252" s="68"/>
      <c r="BT252" s="69"/>
    </row>
    <row r="253" spans="1:72" ht="3.75" customHeight="1">
      <c r="A253" s="66"/>
      <c r="B253" s="68"/>
      <c r="C253" s="68"/>
      <c r="D253" s="68"/>
      <c r="E253" s="68"/>
      <c r="F253" s="68"/>
      <c r="G253" s="68"/>
      <c r="H253" s="75"/>
      <c r="I253" s="75"/>
      <c r="J253" s="75"/>
      <c r="K253" s="75"/>
      <c r="L253" s="75"/>
      <c r="M253" s="75"/>
      <c r="N253" s="75"/>
      <c r="O253" s="75"/>
      <c r="P253" s="75"/>
      <c r="Q253" s="75"/>
      <c r="R253" s="75"/>
      <c r="S253" s="75"/>
      <c r="T253" s="75"/>
      <c r="U253" s="75"/>
      <c r="V253" s="75"/>
      <c r="W253" s="75"/>
      <c r="X253" s="75"/>
      <c r="Y253" s="75"/>
      <c r="Z253" s="75"/>
      <c r="AA253" s="75"/>
      <c r="AB253" s="75"/>
      <c r="AC253" s="75"/>
      <c r="AD253" s="75"/>
      <c r="AE253" s="75"/>
      <c r="AF253" s="75"/>
      <c r="AG253" s="75"/>
      <c r="AH253" s="75"/>
      <c r="AI253" s="75"/>
      <c r="AJ253" s="75"/>
      <c r="AK253" s="75"/>
      <c r="AL253" s="75"/>
      <c r="AM253" s="75"/>
      <c r="AN253" s="75"/>
      <c r="AO253" s="75"/>
      <c r="AP253" s="75"/>
      <c r="AQ253" s="75"/>
      <c r="AR253" s="75"/>
      <c r="AS253" s="75"/>
      <c r="AT253" s="75"/>
      <c r="AU253" s="75"/>
      <c r="AV253" s="75"/>
      <c r="AW253" s="75"/>
      <c r="AX253" s="75"/>
      <c r="AY253" s="75"/>
      <c r="AZ253" s="75"/>
      <c r="BA253" s="75"/>
      <c r="BB253" s="75"/>
      <c r="BC253" s="75"/>
      <c r="BD253" s="75"/>
      <c r="BE253" s="75"/>
      <c r="BF253" s="75"/>
      <c r="BG253" s="75"/>
      <c r="BH253" s="75"/>
      <c r="BI253" s="75"/>
      <c r="BJ253" s="75"/>
      <c r="BK253" s="75"/>
      <c r="BL253" s="75"/>
      <c r="BM253" s="75"/>
      <c r="BN253" s="75"/>
      <c r="BO253" s="75"/>
      <c r="BP253" s="75"/>
      <c r="BQ253" s="68"/>
      <c r="BR253" s="68"/>
      <c r="BS253" s="68"/>
      <c r="BT253" s="69"/>
    </row>
    <row r="254" spans="1:72" ht="8.25" customHeight="1">
      <c r="A254" s="66"/>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c r="AP254" s="68"/>
      <c r="AQ254" s="68"/>
      <c r="AR254" s="68"/>
      <c r="AS254" s="68"/>
      <c r="AT254" s="68"/>
      <c r="AU254" s="68"/>
      <c r="AV254" s="68"/>
      <c r="AW254" s="68"/>
      <c r="AX254" s="68"/>
      <c r="AY254" s="68"/>
      <c r="AZ254" s="68"/>
      <c r="BA254" s="68"/>
      <c r="BB254" s="68"/>
      <c r="BC254" s="68"/>
      <c r="BD254" s="68"/>
      <c r="BE254" s="68"/>
      <c r="BF254" s="68"/>
      <c r="BG254" s="68"/>
      <c r="BH254" s="68"/>
      <c r="BI254" s="68"/>
      <c r="BJ254" s="68"/>
      <c r="BK254" s="68"/>
      <c r="BL254" s="68"/>
      <c r="BM254" s="68"/>
      <c r="BN254" s="68"/>
      <c r="BO254" s="68"/>
      <c r="BP254" s="68"/>
      <c r="BQ254" s="68"/>
      <c r="BR254" s="68"/>
      <c r="BS254" s="68"/>
      <c r="BT254" s="69"/>
    </row>
    <row r="255" spans="1:72" ht="13.5">
      <c r="A255" s="66"/>
      <c r="B255" s="261" t="s">
        <v>624</v>
      </c>
      <c r="C255" s="261"/>
      <c r="D255" s="261"/>
      <c r="E255" s="261"/>
      <c r="F255" s="261"/>
      <c r="G255" s="265"/>
      <c r="H255" s="266"/>
      <c r="I255" s="267"/>
      <c r="J255" s="267"/>
      <c r="K255" s="267"/>
      <c r="L255" s="267"/>
      <c r="M255" s="267"/>
      <c r="N255" s="267"/>
      <c r="O255" s="268"/>
      <c r="P255" s="68"/>
      <c r="Q255" s="68"/>
      <c r="R255" s="68"/>
      <c r="S255" s="70" t="s">
        <v>724</v>
      </c>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c r="AP255" s="68"/>
      <c r="AQ255" s="68"/>
      <c r="AR255" s="68"/>
      <c r="AS255" s="68"/>
      <c r="AT255" s="68"/>
      <c r="AU255" s="68"/>
      <c r="AV255" s="68"/>
      <c r="AW255" s="68"/>
      <c r="AX255" s="68"/>
      <c r="AY255" s="68"/>
      <c r="AZ255" s="68"/>
      <c r="BA255" s="68"/>
      <c r="BB255" s="68"/>
      <c r="BC255" s="68"/>
      <c r="BD255" s="68"/>
      <c r="BE255" s="68"/>
      <c r="BF255" s="68"/>
      <c r="BG255" s="68"/>
      <c r="BH255" s="68"/>
      <c r="BI255" s="68"/>
      <c r="BJ255" s="68"/>
      <c r="BK255" s="68"/>
      <c r="BL255" s="68"/>
      <c r="BM255" s="68"/>
      <c r="BN255" s="68"/>
      <c r="BO255" s="68"/>
      <c r="BP255" s="68"/>
      <c r="BQ255" s="68"/>
      <c r="BR255" s="68"/>
      <c r="BS255" s="68"/>
      <c r="BT255" s="69"/>
    </row>
    <row r="256" spans="1:72" ht="3.75" customHeight="1">
      <c r="A256" s="66"/>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c r="AP256" s="68"/>
      <c r="AQ256" s="68"/>
      <c r="AR256" s="68"/>
      <c r="AS256" s="68"/>
      <c r="AT256" s="68"/>
      <c r="AU256" s="68"/>
      <c r="AV256" s="68"/>
      <c r="AW256" s="68"/>
      <c r="AX256" s="68"/>
      <c r="AY256" s="68"/>
      <c r="AZ256" s="68"/>
      <c r="BA256" s="68"/>
      <c r="BB256" s="68"/>
      <c r="BC256" s="68"/>
      <c r="BD256" s="68"/>
      <c r="BE256" s="68"/>
      <c r="BF256" s="68"/>
      <c r="BG256" s="68"/>
      <c r="BH256" s="68"/>
      <c r="BI256" s="68"/>
      <c r="BJ256" s="68"/>
      <c r="BK256" s="68"/>
      <c r="BL256" s="68"/>
      <c r="BM256" s="68"/>
      <c r="BN256" s="68"/>
      <c r="BO256" s="68"/>
      <c r="BP256" s="68"/>
      <c r="BQ256" s="68"/>
      <c r="BR256" s="68"/>
      <c r="BS256" s="68"/>
      <c r="BT256" s="69"/>
    </row>
    <row r="257" spans="1:72" ht="10.5" customHeight="1">
      <c r="A257" s="66"/>
      <c r="B257" s="68"/>
      <c r="C257" s="139" t="s">
        <v>641</v>
      </c>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c r="AP257" s="68"/>
      <c r="AQ257" s="68"/>
      <c r="AR257" s="68"/>
      <c r="AS257" s="68"/>
      <c r="AT257" s="68"/>
      <c r="AU257" s="68"/>
      <c r="AV257" s="68"/>
      <c r="AW257" s="68"/>
      <c r="AX257" s="68"/>
      <c r="AY257" s="68"/>
      <c r="AZ257" s="68"/>
      <c r="BA257" s="68"/>
      <c r="BB257" s="68"/>
      <c r="BC257" s="68"/>
      <c r="BD257" s="68"/>
      <c r="BE257" s="68"/>
      <c r="BF257" s="68"/>
      <c r="BG257" s="68"/>
      <c r="BH257" s="68"/>
      <c r="BI257" s="68"/>
      <c r="BJ257" s="68"/>
      <c r="BK257" s="68"/>
      <c r="BL257" s="68"/>
      <c r="BM257" s="68"/>
      <c r="BN257" s="68"/>
      <c r="BO257" s="68"/>
      <c r="BP257" s="68"/>
      <c r="BQ257" s="68"/>
      <c r="BR257" s="68"/>
      <c r="BS257" s="68"/>
      <c r="BT257" s="69"/>
    </row>
    <row r="258" spans="1:72" ht="3.75" customHeight="1">
      <c r="A258" s="66"/>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68"/>
      <c r="BS258" s="68"/>
      <c r="BT258" s="69"/>
    </row>
    <row r="259" spans="1:72" ht="13.5">
      <c r="A259" s="66"/>
      <c r="B259" s="228" t="str">
        <f>IF(H255="学術論文","著者名:",IF(H255="著書","著者名:",IF(H255="産業財産権","発明者名:","著者名又は発明者名:")))</f>
        <v>著者名又は発明者名:</v>
      </c>
      <c r="C259" s="228"/>
      <c r="D259" s="228"/>
      <c r="E259" s="228"/>
      <c r="F259" s="228"/>
      <c r="G259" s="228"/>
      <c r="H259" s="228"/>
      <c r="I259" s="228"/>
      <c r="J259" s="228"/>
      <c r="K259" s="228"/>
      <c r="L259" s="228"/>
      <c r="M259" s="228"/>
      <c r="N259" s="228"/>
      <c r="O259" s="228"/>
      <c r="P259" s="85"/>
      <c r="Q259" s="229"/>
      <c r="R259" s="230"/>
      <c r="S259" s="230"/>
      <c r="T259" s="230"/>
      <c r="U259" s="230"/>
      <c r="V259" s="230"/>
      <c r="W259" s="230"/>
      <c r="X259" s="230"/>
      <c r="Y259" s="230"/>
      <c r="Z259" s="230"/>
      <c r="AA259" s="230"/>
      <c r="AB259" s="230"/>
      <c r="AC259" s="230"/>
      <c r="AD259" s="230"/>
      <c r="AE259" s="230"/>
      <c r="AF259" s="230"/>
      <c r="AG259" s="230"/>
      <c r="AH259" s="230"/>
      <c r="AI259" s="230"/>
      <c r="AJ259" s="230"/>
      <c r="AK259" s="230"/>
      <c r="AL259" s="230"/>
      <c r="AM259" s="230"/>
      <c r="AN259" s="230"/>
      <c r="AO259" s="230"/>
      <c r="AP259" s="230"/>
      <c r="AQ259" s="230"/>
      <c r="AR259" s="230"/>
      <c r="AS259" s="230"/>
      <c r="AT259" s="230"/>
      <c r="AU259" s="230"/>
      <c r="AV259" s="230"/>
      <c r="AW259" s="230"/>
      <c r="AX259" s="230"/>
      <c r="AY259" s="230"/>
      <c r="AZ259" s="230"/>
      <c r="BA259" s="230"/>
      <c r="BB259" s="230"/>
      <c r="BC259" s="230"/>
      <c r="BD259" s="230"/>
      <c r="BE259" s="230"/>
      <c r="BF259" s="230"/>
      <c r="BG259" s="230"/>
      <c r="BH259" s="230"/>
      <c r="BI259" s="230"/>
      <c r="BJ259" s="230"/>
      <c r="BK259" s="230"/>
      <c r="BL259" s="230"/>
      <c r="BM259" s="230"/>
      <c r="BN259" s="230"/>
      <c r="BO259" s="230"/>
      <c r="BP259" s="230"/>
      <c r="BQ259" s="230"/>
      <c r="BR259" s="231"/>
      <c r="BS259" s="68"/>
      <c r="BT259" s="69"/>
    </row>
    <row r="260" spans="1:72" ht="13.5">
      <c r="A260" s="66"/>
      <c r="B260" s="228"/>
      <c r="C260" s="228"/>
      <c r="D260" s="228"/>
      <c r="E260" s="228"/>
      <c r="F260" s="228"/>
      <c r="G260" s="228"/>
      <c r="H260" s="228"/>
      <c r="I260" s="228"/>
      <c r="J260" s="228"/>
      <c r="K260" s="228"/>
      <c r="L260" s="228"/>
      <c r="M260" s="228"/>
      <c r="N260" s="228"/>
      <c r="O260" s="228"/>
      <c r="P260" s="85"/>
      <c r="Q260" s="232"/>
      <c r="R260" s="233"/>
      <c r="S260" s="233"/>
      <c r="T260" s="233"/>
      <c r="U260" s="233"/>
      <c r="V260" s="233"/>
      <c r="W260" s="233"/>
      <c r="X260" s="233"/>
      <c r="Y260" s="233"/>
      <c r="Z260" s="233"/>
      <c r="AA260" s="233"/>
      <c r="AB260" s="233"/>
      <c r="AC260" s="233"/>
      <c r="AD260" s="233"/>
      <c r="AE260" s="233"/>
      <c r="AF260" s="233"/>
      <c r="AG260" s="233"/>
      <c r="AH260" s="233"/>
      <c r="AI260" s="233"/>
      <c r="AJ260" s="233"/>
      <c r="AK260" s="233"/>
      <c r="AL260" s="233"/>
      <c r="AM260" s="233"/>
      <c r="AN260" s="233"/>
      <c r="AO260" s="233"/>
      <c r="AP260" s="233"/>
      <c r="AQ260" s="233"/>
      <c r="AR260" s="233"/>
      <c r="AS260" s="233"/>
      <c r="AT260" s="233"/>
      <c r="AU260" s="233"/>
      <c r="AV260" s="233"/>
      <c r="AW260" s="233"/>
      <c r="AX260" s="233"/>
      <c r="AY260" s="233"/>
      <c r="AZ260" s="233"/>
      <c r="BA260" s="233"/>
      <c r="BB260" s="233"/>
      <c r="BC260" s="233"/>
      <c r="BD260" s="233"/>
      <c r="BE260" s="233"/>
      <c r="BF260" s="233"/>
      <c r="BG260" s="233"/>
      <c r="BH260" s="233"/>
      <c r="BI260" s="233"/>
      <c r="BJ260" s="233"/>
      <c r="BK260" s="233"/>
      <c r="BL260" s="233"/>
      <c r="BM260" s="233"/>
      <c r="BN260" s="233"/>
      <c r="BO260" s="233"/>
      <c r="BP260" s="233"/>
      <c r="BQ260" s="233"/>
      <c r="BR260" s="234"/>
      <c r="BS260" s="68"/>
      <c r="BT260" s="69"/>
    </row>
    <row r="261" spans="1:72" ht="3.75" customHeight="1">
      <c r="A261" s="66"/>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c r="AP261" s="68"/>
      <c r="AQ261" s="68"/>
      <c r="AR261" s="68"/>
      <c r="AS261" s="68"/>
      <c r="AT261" s="68"/>
      <c r="AU261" s="68"/>
      <c r="AV261" s="68"/>
      <c r="AW261" s="68"/>
      <c r="AX261" s="68"/>
      <c r="AY261" s="68"/>
      <c r="AZ261" s="68"/>
      <c r="BA261" s="68"/>
      <c r="BB261" s="68"/>
      <c r="BC261" s="68"/>
      <c r="BD261" s="68"/>
      <c r="BE261" s="68"/>
      <c r="BF261" s="68"/>
      <c r="BG261" s="68"/>
      <c r="BH261" s="68"/>
      <c r="BI261" s="68"/>
      <c r="BJ261" s="68"/>
      <c r="BK261" s="68"/>
      <c r="BL261" s="68"/>
      <c r="BM261" s="68"/>
      <c r="BN261" s="68"/>
      <c r="BO261" s="68"/>
      <c r="BP261" s="68"/>
      <c r="BQ261" s="68"/>
      <c r="BR261" s="68"/>
      <c r="BS261" s="68"/>
      <c r="BT261" s="69"/>
    </row>
    <row r="262" spans="1:72" ht="13.5">
      <c r="A262" s="66"/>
      <c r="B262" s="228" t="str">
        <f>IF(H255="学術論文","論文標題:",IF(H255="著書","書名:",IF(H255="産業財産権","産業財産権の名称:","標題､書名又は"&amp;CHAR(10)&amp;"産業財産権の名称:")))</f>
        <v>標題､書名又は
産業財産権の名称:</v>
      </c>
      <c r="C262" s="228"/>
      <c r="D262" s="228"/>
      <c r="E262" s="228"/>
      <c r="F262" s="228"/>
      <c r="G262" s="228"/>
      <c r="H262" s="228"/>
      <c r="I262" s="228"/>
      <c r="J262" s="228"/>
      <c r="K262" s="228"/>
      <c r="L262" s="228"/>
      <c r="M262" s="228"/>
      <c r="N262" s="228"/>
      <c r="O262" s="228"/>
      <c r="P262" s="85"/>
      <c r="Q262" s="229"/>
      <c r="R262" s="230"/>
      <c r="S262" s="230"/>
      <c r="T262" s="230"/>
      <c r="U262" s="230"/>
      <c r="V262" s="230"/>
      <c r="W262" s="230"/>
      <c r="X262" s="230"/>
      <c r="Y262" s="230"/>
      <c r="Z262" s="230"/>
      <c r="AA262" s="230"/>
      <c r="AB262" s="230"/>
      <c r="AC262" s="230"/>
      <c r="AD262" s="230"/>
      <c r="AE262" s="230"/>
      <c r="AF262" s="230"/>
      <c r="AG262" s="230"/>
      <c r="AH262" s="230"/>
      <c r="AI262" s="230"/>
      <c r="AJ262" s="230"/>
      <c r="AK262" s="230"/>
      <c r="AL262" s="230"/>
      <c r="AM262" s="230"/>
      <c r="AN262" s="230"/>
      <c r="AO262" s="230"/>
      <c r="AP262" s="230"/>
      <c r="AQ262" s="230"/>
      <c r="AR262" s="230"/>
      <c r="AS262" s="230"/>
      <c r="AT262" s="230"/>
      <c r="AU262" s="230"/>
      <c r="AV262" s="230"/>
      <c r="AW262" s="230"/>
      <c r="AX262" s="230"/>
      <c r="AY262" s="230"/>
      <c r="AZ262" s="230"/>
      <c r="BA262" s="230"/>
      <c r="BB262" s="230"/>
      <c r="BC262" s="230"/>
      <c r="BD262" s="230"/>
      <c r="BE262" s="230"/>
      <c r="BF262" s="230"/>
      <c r="BG262" s="230"/>
      <c r="BH262" s="230"/>
      <c r="BI262" s="230"/>
      <c r="BJ262" s="230"/>
      <c r="BK262" s="230"/>
      <c r="BL262" s="230"/>
      <c r="BM262" s="230"/>
      <c r="BN262" s="230"/>
      <c r="BO262" s="230"/>
      <c r="BP262" s="230"/>
      <c r="BQ262" s="230"/>
      <c r="BR262" s="231"/>
      <c r="BS262" s="68"/>
      <c r="BT262" s="69"/>
    </row>
    <row r="263" spans="1:72" ht="13.5">
      <c r="A263" s="66"/>
      <c r="B263" s="228"/>
      <c r="C263" s="228"/>
      <c r="D263" s="228"/>
      <c r="E263" s="228"/>
      <c r="F263" s="228"/>
      <c r="G263" s="228"/>
      <c r="H263" s="228"/>
      <c r="I263" s="228"/>
      <c r="J263" s="228"/>
      <c r="K263" s="228"/>
      <c r="L263" s="228"/>
      <c r="M263" s="228"/>
      <c r="N263" s="228"/>
      <c r="O263" s="228"/>
      <c r="P263" s="85"/>
      <c r="Q263" s="232"/>
      <c r="R263" s="233"/>
      <c r="S263" s="233"/>
      <c r="T263" s="233"/>
      <c r="U263" s="233"/>
      <c r="V263" s="233"/>
      <c r="W263" s="233"/>
      <c r="X263" s="233"/>
      <c r="Y263" s="233"/>
      <c r="Z263" s="233"/>
      <c r="AA263" s="233"/>
      <c r="AB263" s="233"/>
      <c r="AC263" s="233"/>
      <c r="AD263" s="233"/>
      <c r="AE263" s="233"/>
      <c r="AF263" s="233"/>
      <c r="AG263" s="233"/>
      <c r="AH263" s="233"/>
      <c r="AI263" s="233"/>
      <c r="AJ263" s="233"/>
      <c r="AK263" s="233"/>
      <c r="AL263" s="233"/>
      <c r="AM263" s="233"/>
      <c r="AN263" s="233"/>
      <c r="AO263" s="233"/>
      <c r="AP263" s="233"/>
      <c r="AQ263" s="233"/>
      <c r="AR263" s="233"/>
      <c r="AS263" s="233"/>
      <c r="AT263" s="233"/>
      <c r="AU263" s="233"/>
      <c r="AV263" s="233"/>
      <c r="AW263" s="233"/>
      <c r="AX263" s="233"/>
      <c r="AY263" s="233"/>
      <c r="AZ263" s="233"/>
      <c r="BA263" s="233"/>
      <c r="BB263" s="233"/>
      <c r="BC263" s="233"/>
      <c r="BD263" s="233"/>
      <c r="BE263" s="233"/>
      <c r="BF263" s="233"/>
      <c r="BG263" s="233"/>
      <c r="BH263" s="233"/>
      <c r="BI263" s="233"/>
      <c r="BJ263" s="233"/>
      <c r="BK263" s="233"/>
      <c r="BL263" s="233"/>
      <c r="BM263" s="233"/>
      <c r="BN263" s="233"/>
      <c r="BO263" s="233"/>
      <c r="BP263" s="233"/>
      <c r="BQ263" s="233"/>
      <c r="BR263" s="234"/>
      <c r="BS263" s="68"/>
      <c r="BT263" s="69"/>
    </row>
    <row r="264" spans="1:72" ht="3.75" customHeight="1">
      <c r="A264" s="66"/>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c r="AP264" s="68"/>
      <c r="AQ264" s="68"/>
      <c r="AR264" s="68"/>
      <c r="AS264" s="68"/>
      <c r="AT264" s="68"/>
      <c r="AU264" s="68"/>
      <c r="AV264" s="68"/>
      <c r="AW264" s="68"/>
      <c r="AX264" s="68"/>
      <c r="AY264" s="68"/>
      <c r="AZ264" s="68"/>
      <c r="BA264" s="68"/>
      <c r="BB264" s="68"/>
      <c r="BC264" s="68"/>
      <c r="BD264" s="68"/>
      <c r="BE264" s="68"/>
      <c r="BF264" s="68"/>
      <c r="BG264" s="68"/>
      <c r="BH264" s="68"/>
      <c r="BI264" s="68"/>
      <c r="BJ264" s="68"/>
      <c r="BK264" s="68"/>
      <c r="BL264" s="68"/>
      <c r="BM264" s="68"/>
      <c r="BN264" s="68"/>
      <c r="BO264" s="68"/>
      <c r="BP264" s="68"/>
      <c r="BQ264" s="68"/>
      <c r="BR264" s="68"/>
      <c r="BS264" s="68"/>
      <c r="BT264" s="69"/>
    </row>
    <row r="265" spans="1:72" ht="13.5">
      <c r="A265" s="66"/>
      <c r="B265" s="228" t="str">
        <f>IF(H255="学術論文","雑誌名､巻号､ページ又は"&amp;CHAR(10)&amp;"会議名､開催場所等:",IF(H255="著書","出版社:",IF(H255="産業財産権","産業財産権の種類､番号:","雑誌名､出版社又は"&amp;CHAR(10)&amp;"会議名､開催場所等:")))</f>
        <v>雑誌名､出版社又は
会議名､開催場所等:</v>
      </c>
      <c r="C265" s="228"/>
      <c r="D265" s="228"/>
      <c r="E265" s="228"/>
      <c r="F265" s="228"/>
      <c r="G265" s="228"/>
      <c r="H265" s="228"/>
      <c r="I265" s="228"/>
      <c r="J265" s="228"/>
      <c r="K265" s="228"/>
      <c r="L265" s="228"/>
      <c r="M265" s="228"/>
      <c r="N265" s="228"/>
      <c r="O265" s="228"/>
      <c r="P265" s="68"/>
      <c r="Q265" s="229"/>
      <c r="R265" s="230"/>
      <c r="S265" s="230"/>
      <c r="T265" s="230"/>
      <c r="U265" s="230"/>
      <c r="V265" s="230"/>
      <c r="W265" s="230"/>
      <c r="X265" s="230"/>
      <c r="Y265" s="230"/>
      <c r="Z265" s="230"/>
      <c r="AA265" s="230"/>
      <c r="AB265" s="230"/>
      <c r="AC265" s="230"/>
      <c r="AD265" s="230"/>
      <c r="AE265" s="230"/>
      <c r="AF265" s="230"/>
      <c r="AG265" s="230"/>
      <c r="AH265" s="230"/>
      <c r="AI265" s="230"/>
      <c r="AJ265" s="230"/>
      <c r="AK265" s="230"/>
      <c r="AL265" s="230"/>
      <c r="AM265" s="230"/>
      <c r="AN265" s="230"/>
      <c r="AO265" s="230"/>
      <c r="AP265" s="230"/>
      <c r="AQ265" s="230"/>
      <c r="AR265" s="230"/>
      <c r="AS265" s="230"/>
      <c r="AT265" s="230"/>
      <c r="AU265" s="230"/>
      <c r="AV265" s="230"/>
      <c r="AW265" s="230"/>
      <c r="AX265" s="230"/>
      <c r="AY265" s="230"/>
      <c r="AZ265" s="230"/>
      <c r="BA265" s="230"/>
      <c r="BB265" s="230"/>
      <c r="BC265" s="230"/>
      <c r="BD265" s="230"/>
      <c r="BE265" s="230"/>
      <c r="BF265" s="230"/>
      <c r="BG265" s="230"/>
      <c r="BH265" s="230"/>
      <c r="BI265" s="230"/>
      <c r="BJ265" s="230"/>
      <c r="BK265" s="230"/>
      <c r="BL265" s="230"/>
      <c r="BM265" s="230"/>
      <c r="BN265" s="230"/>
      <c r="BO265" s="230"/>
      <c r="BP265" s="230"/>
      <c r="BQ265" s="230"/>
      <c r="BR265" s="231"/>
      <c r="BS265" s="68"/>
      <c r="BT265" s="69"/>
    </row>
    <row r="266" spans="1:72" ht="13.5">
      <c r="A266" s="66"/>
      <c r="B266" s="228"/>
      <c r="C266" s="228"/>
      <c r="D266" s="228"/>
      <c r="E266" s="228"/>
      <c r="F266" s="228"/>
      <c r="G266" s="228"/>
      <c r="H266" s="228"/>
      <c r="I266" s="228"/>
      <c r="J266" s="228"/>
      <c r="K266" s="228"/>
      <c r="L266" s="228"/>
      <c r="M266" s="228"/>
      <c r="N266" s="228"/>
      <c r="O266" s="228"/>
      <c r="P266" s="68"/>
      <c r="Q266" s="232"/>
      <c r="R266" s="233"/>
      <c r="S266" s="233"/>
      <c r="T266" s="233"/>
      <c r="U266" s="233"/>
      <c r="V266" s="233"/>
      <c r="W266" s="233"/>
      <c r="X266" s="233"/>
      <c r="Y266" s="233"/>
      <c r="Z266" s="233"/>
      <c r="AA266" s="233"/>
      <c r="AB266" s="233"/>
      <c r="AC266" s="233"/>
      <c r="AD266" s="233"/>
      <c r="AE266" s="233"/>
      <c r="AF266" s="233"/>
      <c r="AG266" s="233"/>
      <c r="AH266" s="233"/>
      <c r="AI266" s="233"/>
      <c r="AJ266" s="233"/>
      <c r="AK266" s="233"/>
      <c r="AL266" s="233"/>
      <c r="AM266" s="233"/>
      <c r="AN266" s="233"/>
      <c r="AO266" s="233"/>
      <c r="AP266" s="233"/>
      <c r="AQ266" s="233"/>
      <c r="AR266" s="233"/>
      <c r="AS266" s="233"/>
      <c r="AT266" s="233"/>
      <c r="AU266" s="233"/>
      <c r="AV266" s="233"/>
      <c r="AW266" s="233"/>
      <c r="AX266" s="233"/>
      <c r="AY266" s="233"/>
      <c r="AZ266" s="233"/>
      <c r="BA266" s="233"/>
      <c r="BB266" s="233"/>
      <c r="BC266" s="233"/>
      <c r="BD266" s="233"/>
      <c r="BE266" s="233"/>
      <c r="BF266" s="233"/>
      <c r="BG266" s="233"/>
      <c r="BH266" s="233"/>
      <c r="BI266" s="233"/>
      <c r="BJ266" s="233"/>
      <c r="BK266" s="233"/>
      <c r="BL266" s="233"/>
      <c r="BM266" s="233"/>
      <c r="BN266" s="233"/>
      <c r="BO266" s="233"/>
      <c r="BP266" s="233"/>
      <c r="BQ266" s="233"/>
      <c r="BR266" s="234"/>
      <c r="BS266" s="68"/>
      <c r="BT266" s="69"/>
    </row>
    <row r="267" spans="1:72" ht="3.75" customHeight="1">
      <c r="A267" s="66"/>
      <c r="B267" s="68"/>
      <c r="C267" s="68"/>
      <c r="D267" s="68"/>
      <c r="E267" s="68"/>
      <c r="F267" s="68"/>
      <c r="G267" s="68"/>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c r="AE267" s="68"/>
      <c r="AF267" s="68"/>
      <c r="AG267" s="68"/>
      <c r="AH267" s="68"/>
      <c r="AI267" s="68"/>
      <c r="AJ267" s="68"/>
      <c r="AK267" s="68"/>
      <c r="AL267" s="68"/>
      <c r="AM267" s="68"/>
      <c r="AN267" s="68"/>
      <c r="AO267" s="68"/>
      <c r="AP267" s="68"/>
      <c r="AQ267" s="68"/>
      <c r="AR267" s="68"/>
      <c r="AS267" s="68"/>
      <c r="AT267" s="68"/>
      <c r="AU267" s="68"/>
      <c r="AV267" s="68"/>
      <c r="AW267" s="68"/>
      <c r="AX267" s="68"/>
      <c r="AY267" s="68"/>
      <c r="AZ267" s="68"/>
      <c r="BA267" s="68"/>
      <c r="BB267" s="68"/>
      <c r="BC267" s="68"/>
      <c r="BD267" s="68"/>
      <c r="BE267" s="68"/>
      <c r="BF267" s="68"/>
      <c r="BG267" s="68"/>
      <c r="BH267" s="68"/>
      <c r="BI267" s="68"/>
      <c r="BJ267" s="68"/>
      <c r="BK267" s="68"/>
      <c r="BL267" s="68"/>
      <c r="BM267" s="68"/>
      <c r="BN267" s="68"/>
      <c r="BO267" s="68"/>
      <c r="BP267" s="68"/>
      <c r="BQ267" s="68"/>
      <c r="BR267" s="68"/>
      <c r="BS267" s="68"/>
      <c r="BT267" s="69"/>
    </row>
    <row r="268" spans="1:72" ht="13.5">
      <c r="A268" s="66"/>
      <c r="B268" s="298" t="str">
        <f>IF(H255="学術論文","発行年又は会議開催年:",IF(H255="著書","発行年:",IF(H255="産業財産権","取得年:","発行年､開催年又は取得年:")))</f>
        <v>発行年､開催年又は取得年:</v>
      </c>
      <c r="C268" s="298"/>
      <c r="D268" s="298"/>
      <c r="E268" s="298"/>
      <c r="F268" s="298"/>
      <c r="G268" s="298"/>
      <c r="H268" s="298"/>
      <c r="I268" s="298"/>
      <c r="J268" s="298"/>
      <c r="K268" s="298"/>
      <c r="L268" s="298"/>
      <c r="M268" s="298"/>
      <c r="N268" s="298"/>
      <c r="O268" s="298"/>
      <c r="P268" s="68"/>
      <c r="Q268" s="290"/>
      <c r="R268" s="291"/>
      <c r="S268" s="291"/>
      <c r="T268" s="291"/>
      <c r="U268" s="292"/>
      <c r="V268" s="70"/>
      <c r="W268" s="70" t="s">
        <v>795</v>
      </c>
      <c r="X268" s="68"/>
      <c r="Y268" s="68"/>
      <c r="Z268" s="68"/>
      <c r="AA268" s="68"/>
      <c r="AB268" s="68"/>
      <c r="AC268" s="68"/>
      <c r="AD268" s="68"/>
      <c r="AE268" s="68"/>
      <c r="AF268" s="68"/>
      <c r="AG268" s="68"/>
      <c r="AH268" s="68"/>
      <c r="AI268" s="68"/>
      <c r="AJ268" s="68"/>
      <c r="AK268" s="68"/>
      <c r="AL268" s="68"/>
      <c r="AM268" s="68"/>
      <c r="AN268" s="68"/>
      <c r="AO268" s="68"/>
      <c r="AP268" s="68"/>
      <c r="AQ268" s="68"/>
      <c r="AR268" s="68"/>
      <c r="AS268" s="68"/>
      <c r="AT268" s="68"/>
      <c r="AU268" s="68"/>
      <c r="AV268" s="68"/>
      <c r="AW268" s="68"/>
      <c r="AX268" s="68"/>
      <c r="AY268" s="68"/>
      <c r="AZ268" s="68"/>
      <c r="BA268" s="68"/>
      <c r="BB268" s="68"/>
      <c r="BC268" s="68"/>
      <c r="BD268" s="68"/>
      <c r="BE268" s="68"/>
      <c r="BF268" s="68"/>
      <c r="BG268" s="68"/>
      <c r="BH268" s="68"/>
      <c r="BI268" s="68"/>
      <c r="BJ268" s="68"/>
      <c r="BK268" s="68"/>
      <c r="BL268" s="68"/>
      <c r="BM268" s="68"/>
      <c r="BN268" s="68"/>
      <c r="BO268" s="68"/>
      <c r="BP268" s="68"/>
      <c r="BQ268" s="68"/>
      <c r="BR268" s="68"/>
      <c r="BS268" s="68"/>
      <c r="BT268" s="69"/>
    </row>
    <row r="269" spans="1:72" ht="8.25" customHeight="1">
      <c r="A269" s="66"/>
      <c r="B269" s="68"/>
      <c r="C269" s="68"/>
      <c r="D269" s="75"/>
      <c r="E269" s="75"/>
      <c r="F269" s="75"/>
      <c r="G269" s="75"/>
      <c r="H269" s="75"/>
      <c r="I269" s="75"/>
      <c r="J269" s="75"/>
      <c r="K269" s="75"/>
      <c r="L269" s="75"/>
      <c r="M269" s="75"/>
      <c r="N269" s="75"/>
      <c r="O269" s="75"/>
      <c r="P269" s="75"/>
      <c r="Q269" s="75"/>
      <c r="R269" s="75"/>
      <c r="S269" s="75"/>
      <c r="T269" s="75"/>
      <c r="U269" s="75"/>
      <c r="V269" s="75"/>
      <c r="W269" s="75"/>
      <c r="X269" s="75"/>
      <c r="Y269" s="75"/>
      <c r="Z269" s="75"/>
      <c r="AA269" s="75"/>
      <c r="AB269" s="75"/>
      <c r="AC269" s="75"/>
      <c r="AD269" s="75"/>
      <c r="AE269" s="75"/>
      <c r="AF269" s="75"/>
      <c r="AG269" s="75"/>
      <c r="AH269" s="75"/>
      <c r="AI269" s="75"/>
      <c r="AJ269" s="75"/>
      <c r="AK269" s="75"/>
      <c r="AL269" s="75"/>
      <c r="AM269" s="75"/>
      <c r="AN269" s="75"/>
      <c r="AO269" s="75"/>
      <c r="AP269" s="75"/>
      <c r="AQ269" s="75"/>
      <c r="AR269" s="75"/>
      <c r="AS269" s="75"/>
      <c r="AT269" s="75"/>
      <c r="AU269" s="75"/>
      <c r="AV269" s="75"/>
      <c r="AW269" s="75"/>
      <c r="AX269" s="75"/>
      <c r="AY269" s="75"/>
      <c r="AZ269" s="75"/>
      <c r="BA269" s="75"/>
      <c r="BB269" s="75"/>
      <c r="BC269" s="75"/>
      <c r="BD269" s="75"/>
      <c r="BE269" s="75"/>
      <c r="BF269" s="75"/>
      <c r="BG269" s="75"/>
      <c r="BH269" s="75"/>
      <c r="BI269" s="75"/>
      <c r="BJ269" s="75"/>
      <c r="BK269" s="75"/>
      <c r="BL269" s="75"/>
      <c r="BM269" s="75"/>
      <c r="BN269" s="75"/>
      <c r="BO269" s="75"/>
      <c r="BP269" s="75"/>
      <c r="BQ269" s="75"/>
      <c r="BR269" s="68"/>
      <c r="BS269" s="68"/>
      <c r="BT269" s="69"/>
    </row>
    <row r="270" spans="1:72" ht="8.25" customHeight="1">
      <c r="A270" s="66"/>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c r="AA270" s="68"/>
      <c r="AB270" s="68"/>
      <c r="AC270" s="68"/>
      <c r="AD270" s="68"/>
      <c r="AE270" s="68"/>
      <c r="AF270" s="68"/>
      <c r="AG270" s="68"/>
      <c r="AH270" s="68"/>
      <c r="AI270" s="68"/>
      <c r="AJ270" s="68"/>
      <c r="AK270" s="68"/>
      <c r="AL270" s="68"/>
      <c r="AM270" s="68"/>
      <c r="AN270" s="68"/>
      <c r="AO270" s="68"/>
      <c r="AP270" s="68"/>
      <c r="AQ270" s="68"/>
      <c r="AR270" s="68"/>
      <c r="AS270" s="68"/>
      <c r="AT270" s="68"/>
      <c r="AU270" s="68"/>
      <c r="AV270" s="68"/>
      <c r="AW270" s="68"/>
      <c r="AX270" s="68"/>
      <c r="AY270" s="68"/>
      <c r="AZ270" s="68"/>
      <c r="BA270" s="68"/>
      <c r="BB270" s="68"/>
      <c r="BC270" s="68"/>
      <c r="BD270" s="68"/>
      <c r="BE270" s="68"/>
      <c r="BF270" s="68"/>
      <c r="BG270" s="68"/>
      <c r="BH270" s="68"/>
      <c r="BI270" s="68"/>
      <c r="BJ270" s="68"/>
      <c r="BK270" s="68"/>
      <c r="BL270" s="68"/>
      <c r="BM270" s="68"/>
      <c r="BN270" s="68"/>
      <c r="BO270" s="68"/>
      <c r="BP270" s="68"/>
      <c r="BQ270" s="68"/>
      <c r="BR270" s="68"/>
      <c r="BS270" s="68"/>
      <c r="BT270" s="69"/>
    </row>
    <row r="271" spans="1:72" ht="13.5">
      <c r="A271" s="66"/>
      <c r="B271" s="68" t="s">
        <v>725</v>
      </c>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c r="AA271" s="68"/>
      <c r="AB271" s="68"/>
      <c r="AC271" s="68"/>
      <c r="AD271" s="68"/>
      <c r="AE271" s="68"/>
      <c r="AF271" s="68"/>
      <c r="AG271" s="68"/>
      <c r="AH271" s="68"/>
      <c r="AI271" s="68"/>
      <c r="AJ271" s="68"/>
      <c r="AK271" s="68"/>
      <c r="AL271" s="68"/>
      <c r="AM271" s="68"/>
      <c r="AN271" s="68"/>
      <c r="AO271" s="68"/>
      <c r="AP271" s="68"/>
      <c r="AQ271" s="68"/>
      <c r="AR271" s="68"/>
      <c r="AS271" s="68"/>
      <c r="AT271" s="68"/>
      <c r="AU271" s="68"/>
      <c r="AV271" s="68"/>
      <c r="AW271" s="68"/>
      <c r="AX271" s="68"/>
      <c r="AY271" s="68"/>
      <c r="AZ271" s="68"/>
      <c r="BA271" s="68"/>
      <c r="BB271" s="68"/>
      <c r="BC271" s="68"/>
      <c r="BD271" s="68"/>
      <c r="BE271" s="68"/>
      <c r="BF271" s="68"/>
      <c r="BG271" s="68"/>
      <c r="BH271" s="68"/>
      <c r="BI271" s="68"/>
      <c r="BJ271" s="68"/>
      <c r="BK271" s="68"/>
      <c r="BL271" s="68"/>
      <c r="BM271" s="68"/>
      <c r="BN271" s="68"/>
      <c r="BO271" s="68"/>
      <c r="BP271" s="68"/>
      <c r="BQ271" s="68"/>
      <c r="BR271" s="68"/>
      <c r="BS271" s="68"/>
      <c r="BT271" s="69"/>
    </row>
    <row r="272" spans="1:72" ht="8.25" customHeight="1">
      <c r="A272" s="66"/>
      <c r="B272" s="68"/>
      <c r="C272" s="68"/>
      <c r="D272" s="68"/>
      <c r="E272" s="68"/>
      <c r="F272" s="68"/>
      <c r="G272" s="68"/>
      <c r="H272" s="68"/>
      <c r="I272" s="68"/>
      <c r="J272" s="68"/>
      <c r="K272" s="68"/>
      <c r="L272" s="68"/>
      <c r="M272" s="68"/>
      <c r="N272" s="68"/>
      <c r="O272" s="68"/>
      <c r="P272" s="68"/>
      <c r="Q272" s="68"/>
      <c r="R272" s="68"/>
      <c r="S272" s="68"/>
      <c r="T272" s="68"/>
      <c r="U272" s="68"/>
      <c r="V272" s="68"/>
      <c r="W272" s="68"/>
      <c r="X272" s="68"/>
      <c r="Y272" s="68"/>
      <c r="Z272" s="68"/>
      <c r="AA272" s="68"/>
      <c r="AB272" s="68"/>
      <c r="AC272" s="68"/>
      <c r="AD272" s="68"/>
      <c r="AE272" s="68"/>
      <c r="AF272" s="68"/>
      <c r="AG272" s="68"/>
      <c r="AH272" s="68"/>
      <c r="AI272" s="68"/>
      <c r="AJ272" s="68"/>
      <c r="AK272" s="68"/>
      <c r="AL272" s="68"/>
      <c r="AM272" s="68"/>
      <c r="AN272" s="68"/>
      <c r="AO272" s="68"/>
      <c r="AP272" s="68"/>
      <c r="AQ272" s="68"/>
      <c r="AR272" s="68"/>
      <c r="AS272" s="68"/>
      <c r="AT272" s="68"/>
      <c r="AU272" s="68"/>
      <c r="AV272" s="68"/>
      <c r="AW272" s="68"/>
      <c r="AX272" s="68"/>
      <c r="AY272" s="68"/>
      <c r="AZ272" s="68"/>
      <c r="BA272" s="68"/>
      <c r="BB272" s="68"/>
      <c r="BC272" s="68"/>
      <c r="BD272" s="68"/>
      <c r="BE272" s="68"/>
      <c r="BF272" s="68"/>
      <c r="BG272" s="68"/>
      <c r="BH272" s="68"/>
      <c r="BI272" s="68"/>
      <c r="BJ272" s="68"/>
      <c r="BK272" s="68"/>
      <c r="BL272" s="68"/>
      <c r="BM272" s="68"/>
      <c r="BN272" s="68"/>
      <c r="BO272" s="68"/>
      <c r="BP272" s="68"/>
      <c r="BQ272" s="68"/>
      <c r="BR272" s="68"/>
      <c r="BS272" s="68"/>
      <c r="BT272" s="69"/>
    </row>
    <row r="273" spans="1:72" ht="13.5">
      <c r="A273" s="66"/>
      <c r="B273" s="68"/>
      <c r="C273" s="68"/>
      <c r="D273" s="68"/>
      <c r="E273" s="68"/>
      <c r="F273" s="68"/>
      <c r="G273" s="68"/>
      <c r="H273" s="68"/>
      <c r="I273" s="299" t="s">
        <v>466</v>
      </c>
      <c r="J273" s="299"/>
      <c r="K273" s="299"/>
      <c r="L273" s="299"/>
      <c r="M273" s="299"/>
      <c r="N273" s="68"/>
      <c r="O273" s="68"/>
      <c r="P273" s="73" t="s">
        <v>467</v>
      </c>
      <c r="Q273" s="68"/>
      <c r="R273" s="68"/>
      <c r="S273" s="68"/>
      <c r="T273" s="68"/>
      <c r="U273" s="68"/>
      <c r="V273" s="68"/>
      <c r="W273" s="68"/>
      <c r="X273" s="68"/>
      <c r="Y273" s="68"/>
      <c r="Z273" s="68"/>
      <c r="AA273" s="68"/>
      <c r="AB273" s="68"/>
      <c r="AC273" s="68"/>
      <c r="AD273" s="68"/>
      <c r="AE273" s="68"/>
      <c r="AF273" s="68"/>
      <c r="AG273" s="68"/>
      <c r="AH273" s="68"/>
      <c r="AI273" s="68"/>
      <c r="AJ273" s="68"/>
      <c r="AK273" s="68"/>
      <c r="AL273" s="68"/>
      <c r="AM273" s="68"/>
      <c r="AN273" s="68"/>
      <c r="AO273" s="68"/>
      <c r="AP273" s="68"/>
      <c r="AQ273" s="68"/>
      <c r="AR273" s="68"/>
      <c r="AS273" s="68"/>
      <c r="AT273" s="68"/>
      <c r="AU273" s="68"/>
      <c r="AV273" s="68"/>
      <c r="AW273" s="68"/>
      <c r="AX273" s="68"/>
      <c r="AY273" s="73" t="s">
        <v>468</v>
      </c>
      <c r="AZ273" s="68"/>
      <c r="BA273" s="68"/>
      <c r="BB273" s="68"/>
      <c r="BC273" s="68"/>
      <c r="BD273" s="68"/>
      <c r="BE273" s="68"/>
      <c r="BF273" s="68"/>
      <c r="BG273" s="68"/>
      <c r="BH273" s="68"/>
      <c r="BI273" s="68"/>
      <c r="BJ273" s="68"/>
      <c r="BK273" s="68"/>
      <c r="BL273" s="68"/>
      <c r="BM273" s="68"/>
      <c r="BN273" s="68"/>
      <c r="BO273" s="68"/>
      <c r="BP273" s="68"/>
      <c r="BQ273" s="68"/>
      <c r="BR273" s="68"/>
      <c r="BS273" s="68"/>
      <c r="BT273" s="69"/>
    </row>
    <row r="274" spans="1:72" ht="13.5">
      <c r="A274" s="66"/>
      <c r="B274" s="261" t="s">
        <v>469</v>
      </c>
      <c r="C274" s="261"/>
      <c r="D274" s="261"/>
      <c r="E274" s="261"/>
      <c r="F274" s="261"/>
      <c r="G274" s="261"/>
      <c r="H274" s="261"/>
      <c r="I274" s="379" t="s">
        <v>900</v>
      </c>
      <c r="J274" s="380"/>
      <c r="K274" s="380"/>
      <c r="L274" s="380"/>
      <c r="M274" s="381"/>
      <c r="N274" s="73"/>
      <c r="O274" s="386" t="s">
        <v>702</v>
      </c>
      <c r="P274" s="387"/>
      <c r="Q274" s="387"/>
      <c r="R274" s="387"/>
      <c r="S274" s="387"/>
      <c r="T274" s="387"/>
      <c r="U274" s="387"/>
      <c r="V274" s="387"/>
      <c r="W274" s="387"/>
      <c r="X274" s="387"/>
      <c r="Y274" s="387"/>
      <c r="Z274" s="387"/>
      <c r="AA274" s="387"/>
      <c r="AB274" s="387"/>
      <c r="AC274" s="387"/>
      <c r="AD274" s="387"/>
      <c r="AE274" s="387"/>
      <c r="AF274" s="387"/>
      <c r="AG274" s="387"/>
      <c r="AH274" s="387"/>
      <c r="AI274" s="387"/>
      <c r="AJ274" s="387"/>
      <c r="AK274" s="387"/>
      <c r="AL274" s="387"/>
      <c r="AM274" s="387"/>
      <c r="AN274" s="387"/>
      <c r="AO274" s="387"/>
      <c r="AP274" s="387"/>
      <c r="AQ274" s="387"/>
      <c r="AR274" s="387"/>
      <c r="AS274" s="387"/>
      <c r="AT274" s="387"/>
      <c r="AU274" s="387"/>
      <c r="AV274" s="388"/>
      <c r="AW274" s="68"/>
      <c r="AX274" s="386" t="s">
        <v>704</v>
      </c>
      <c r="AY274" s="387"/>
      <c r="AZ274" s="387"/>
      <c r="BA274" s="387"/>
      <c r="BB274" s="387"/>
      <c r="BC274" s="387"/>
      <c r="BD274" s="387"/>
      <c r="BE274" s="387"/>
      <c r="BF274" s="387"/>
      <c r="BG274" s="387"/>
      <c r="BH274" s="387"/>
      <c r="BI274" s="387"/>
      <c r="BJ274" s="387"/>
      <c r="BK274" s="387"/>
      <c r="BL274" s="387"/>
      <c r="BM274" s="387"/>
      <c r="BN274" s="387"/>
      <c r="BO274" s="387"/>
      <c r="BP274" s="387"/>
      <c r="BQ274" s="387"/>
      <c r="BR274" s="388"/>
      <c r="BS274" s="68"/>
      <c r="BT274" s="69"/>
    </row>
    <row r="275" spans="1:72" ht="3.75" customHeight="1">
      <c r="A275" s="66"/>
      <c r="B275" s="68"/>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c r="AA275" s="68"/>
      <c r="AB275" s="68"/>
      <c r="AC275" s="68"/>
      <c r="AD275" s="68"/>
      <c r="AE275" s="68"/>
      <c r="AF275" s="68"/>
      <c r="AG275" s="68"/>
      <c r="AH275" s="68"/>
      <c r="AI275" s="68"/>
      <c r="AJ275" s="68"/>
      <c r="AK275" s="68"/>
      <c r="AL275" s="68"/>
      <c r="AM275" s="68"/>
      <c r="AN275" s="68"/>
      <c r="AO275" s="68"/>
      <c r="AP275" s="68"/>
      <c r="AQ275" s="68"/>
      <c r="AR275" s="68"/>
      <c r="AS275" s="68"/>
      <c r="AT275" s="68"/>
      <c r="AU275" s="68"/>
      <c r="AV275" s="68"/>
      <c r="AW275" s="68"/>
      <c r="AX275" s="68"/>
      <c r="AY275" s="68"/>
      <c r="AZ275" s="68"/>
      <c r="BA275" s="68"/>
      <c r="BB275" s="68"/>
      <c r="BC275" s="68"/>
      <c r="BD275" s="68"/>
      <c r="BE275" s="68"/>
      <c r="BF275" s="68"/>
      <c r="BG275" s="68"/>
      <c r="BH275" s="68"/>
      <c r="BI275" s="68"/>
      <c r="BJ275" s="68"/>
      <c r="BK275" s="68"/>
      <c r="BL275" s="68"/>
      <c r="BM275" s="68"/>
      <c r="BN275" s="68"/>
      <c r="BO275" s="68"/>
      <c r="BP275" s="68"/>
      <c r="BQ275" s="68"/>
      <c r="BR275" s="68"/>
      <c r="BS275" s="68"/>
      <c r="BT275" s="69"/>
    </row>
    <row r="276" spans="1:72" ht="13.5">
      <c r="A276" s="66"/>
      <c r="B276" s="261" t="s">
        <v>470</v>
      </c>
      <c r="C276" s="261"/>
      <c r="D276" s="261"/>
      <c r="E276" s="261"/>
      <c r="F276" s="261"/>
      <c r="G276" s="261"/>
      <c r="H276" s="261"/>
      <c r="I276" s="379" t="s">
        <v>902</v>
      </c>
      <c r="J276" s="380"/>
      <c r="K276" s="380"/>
      <c r="L276" s="380"/>
      <c r="M276" s="381"/>
      <c r="N276" s="73"/>
      <c r="O276" s="386" t="s">
        <v>703</v>
      </c>
      <c r="P276" s="387"/>
      <c r="Q276" s="387"/>
      <c r="R276" s="387"/>
      <c r="S276" s="387"/>
      <c r="T276" s="387"/>
      <c r="U276" s="387"/>
      <c r="V276" s="387"/>
      <c r="W276" s="387"/>
      <c r="X276" s="387"/>
      <c r="Y276" s="387"/>
      <c r="Z276" s="387"/>
      <c r="AA276" s="387"/>
      <c r="AB276" s="387"/>
      <c r="AC276" s="387"/>
      <c r="AD276" s="387"/>
      <c r="AE276" s="387"/>
      <c r="AF276" s="387"/>
      <c r="AG276" s="387"/>
      <c r="AH276" s="387"/>
      <c r="AI276" s="387"/>
      <c r="AJ276" s="387"/>
      <c r="AK276" s="387"/>
      <c r="AL276" s="387"/>
      <c r="AM276" s="387"/>
      <c r="AN276" s="387"/>
      <c r="AO276" s="387"/>
      <c r="AP276" s="387"/>
      <c r="AQ276" s="387"/>
      <c r="AR276" s="387"/>
      <c r="AS276" s="387"/>
      <c r="AT276" s="387"/>
      <c r="AU276" s="387"/>
      <c r="AV276" s="388"/>
      <c r="AW276" s="68"/>
      <c r="AX276" s="386" t="s">
        <v>705</v>
      </c>
      <c r="AY276" s="387"/>
      <c r="AZ276" s="387"/>
      <c r="BA276" s="387"/>
      <c r="BB276" s="387"/>
      <c r="BC276" s="387"/>
      <c r="BD276" s="387"/>
      <c r="BE276" s="387"/>
      <c r="BF276" s="387"/>
      <c r="BG276" s="387"/>
      <c r="BH276" s="387"/>
      <c r="BI276" s="387"/>
      <c r="BJ276" s="387"/>
      <c r="BK276" s="387"/>
      <c r="BL276" s="387"/>
      <c r="BM276" s="387"/>
      <c r="BN276" s="387"/>
      <c r="BO276" s="387"/>
      <c r="BP276" s="387"/>
      <c r="BQ276" s="387"/>
      <c r="BR276" s="388"/>
      <c r="BS276" s="68"/>
      <c r="BT276" s="69"/>
    </row>
    <row r="277" spans="1:72" ht="3.75" customHeight="1">
      <c r="A277" s="66"/>
      <c r="B277" s="68"/>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c r="AG277" s="68"/>
      <c r="AH277" s="68"/>
      <c r="AI277" s="68"/>
      <c r="AJ277" s="68"/>
      <c r="AK277" s="68"/>
      <c r="AL277" s="68"/>
      <c r="AM277" s="68"/>
      <c r="AN277" s="68"/>
      <c r="AO277" s="68"/>
      <c r="AP277" s="68"/>
      <c r="AQ277" s="68"/>
      <c r="AR277" s="68"/>
      <c r="AS277" s="68"/>
      <c r="AT277" s="68"/>
      <c r="AU277" s="68"/>
      <c r="AV277" s="68"/>
      <c r="AW277" s="68"/>
      <c r="AX277" s="68"/>
      <c r="AY277" s="68"/>
      <c r="AZ277" s="68"/>
      <c r="BA277" s="68"/>
      <c r="BB277" s="68"/>
      <c r="BC277" s="68"/>
      <c r="BD277" s="68"/>
      <c r="BE277" s="68"/>
      <c r="BF277" s="68"/>
      <c r="BG277" s="68"/>
      <c r="BH277" s="68"/>
      <c r="BI277" s="68"/>
      <c r="BJ277" s="68"/>
      <c r="BK277" s="68"/>
      <c r="BL277" s="68"/>
      <c r="BM277" s="68"/>
      <c r="BN277" s="68"/>
      <c r="BO277" s="68"/>
      <c r="BP277" s="68"/>
      <c r="BQ277" s="68"/>
      <c r="BR277" s="68"/>
      <c r="BS277" s="68"/>
      <c r="BT277" s="69"/>
    </row>
    <row r="278" spans="1:72" ht="13.5">
      <c r="A278" s="66"/>
      <c r="B278" s="261" t="s">
        <v>471</v>
      </c>
      <c r="C278" s="261"/>
      <c r="D278" s="261"/>
      <c r="E278" s="261"/>
      <c r="F278" s="261"/>
      <c r="G278" s="261"/>
      <c r="H278" s="261"/>
      <c r="I278" s="290"/>
      <c r="J278" s="291"/>
      <c r="K278" s="291"/>
      <c r="L278" s="291"/>
      <c r="M278" s="292"/>
      <c r="N278" s="73"/>
      <c r="O278" s="266"/>
      <c r="P278" s="267"/>
      <c r="Q278" s="267"/>
      <c r="R278" s="267"/>
      <c r="S278" s="267"/>
      <c r="T278" s="267"/>
      <c r="U278" s="267"/>
      <c r="V278" s="267"/>
      <c r="W278" s="267"/>
      <c r="X278" s="267"/>
      <c r="Y278" s="267"/>
      <c r="Z278" s="267"/>
      <c r="AA278" s="267"/>
      <c r="AB278" s="267"/>
      <c r="AC278" s="267"/>
      <c r="AD278" s="267"/>
      <c r="AE278" s="267"/>
      <c r="AF278" s="267"/>
      <c r="AG278" s="267"/>
      <c r="AH278" s="267"/>
      <c r="AI278" s="267"/>
      <c r="AJ278" s="267"/>
      <c r="AK278" s="267"/>
      <c r="AL278" s="267"/>
      <c r="AM278" s="267"/>
      <c r="AN278" s="267"/>
      <c r="AO278" s="267"/>
      <c r="AP278" s="267"/>
      <c r="AQ278" s="267"/>
      <c r="AR278" s="267"/>
      <c r="AS278" s="267"/>
      <c r="AT278" s="267"/>
      <c r="AU278" s="267"/>
      <c r="AV278" s="268"/>
      <c r="AW278" s="68"/>
      <c r="AX278" s="266"/>
      <c r="AY278" s="267"/>
      <c r="AZ278" s="267"/>
      <c r="BA278" s="267"/>
      <c r="BB278" s="267"/>
      <c r="BC278" s="267"/>
      <c r="BD278" s="267"/>
      <c r="BE278" s="267"/>
      <c r="BF278" s="267"/>
      <c r="BG278" s="267"/>
      <c r="BH278" s="267"/>
      <c r="BI278" s="267"/>
      <c r="BJ278" s="267"/>
      <c r="BK278" s="267"/>
      <c r="BL278" s="267"/>
      <c r="BM278" s="267"/>
      <c r="BN278" s="267"/>
      <c r="BO278" s="267"/>
      <c r="BP278" s="267"/>
      <c r="BQ278" s="267"/>
      <c r="BR278" s="268"/>
      <c r="BS278" s="68"/>
      <c r="BT278" s="69"/>
    </row>
    <row r="279" spans="1:72" ht="13.5">
      <c r="A279" s="66"/>
      <c r="B279" s="72"/>
      <c r="C279" s="72"/>
      <c r="D279" s="72"/>
      <c r="E279" s="72"/>
      <c r="F279" s="72"/>
      <c r="G279" s="72"/>
      <c r="H279" s="72"/>
      <c r="I279" s="73" t="s">
        <v>791</v>
      </c>
      <c r="J279" s="71"/>
      <c r="K279" s="71"/>
      <c r="L279" s="71"/>
      <c r="M279" s="71"/>
      <c r="N279" s="73"/>
      <c r="O279" s="68"/>
      <c r="P279" s="68"/>
      <c r="Q279" s="68"/>
      <c r="R279" s="68"/>
      <c r="S279" s="68"/>
      <c r="T279" s="68"/>
      <c r="U279" s="68"/>
      <c r="V279" s="68"/>
      <c r="W279" s="68"/>
      <c r="X279" s="68"/>
      <c r="Y279" s="68"/>
      <c r="Z279" s="68"/>
      <c r="AA279" s="68"/>
      <c r="AB279" s="68"/>
      <c r="AC279" s="68"/>
      <c r="AD279" s="68"/>
      <c r="AE279" s="68"/>
      <c r="AF279" s="68"/>
      <c r="AG279" s="68"/>
      <c r="AH279" s="68"/>
      <c r="AI279" s="68"/>
      <c r="AJ279" s="68"/>
      <c r="AK279" s="68"/>
      <c r="AL279" s="68"/>
      <c r="AM279" s="68"/>
      <c r="AN279" s="68"/>
      <c r="AO279" s="68"/>
      <c r="AP279" s="68"/>
      <c r="AQ279" s="68"/>
      <c r="AR279" s="68"/>
      <c r="AS279" s="68"/>
      <c r="AT279" s="68"/>
      <c r="AU279" s="68"/>
      <c r="AV279" s="68"/>
      <c r="AW279" s="68"/>
      <c r="AX279" s="68"/>
      <c r="AY279" s="68"/>
      <c r="AZ279" s="68"/>
      <c r="BA279" s="68"/>
      <c r="BB279" s="68"/>
      <c r="BC279" s="68"/>
      <c r="BD279" s="68"/>
      <c r="BE279" s="68"/>
      <c r="BF279" s="68"/>
      <c r="BG279" s="68"/>
      <c r="BH279" s="68"/>
      <c r="BI279" s="68"/>
      <c r="BJ279" s="68"/>
      <c r="BK279" s="68"/>
      <c r="BL279" s="68"/>
      <c r="BM279" s="68"/>
      <c r="BN279" s="68"/>
      <c r="BO279" s="68"/>
      <c r="BP279" s="68"/>
      <c r="BQ279" s="68"/>
      <c r="BR279" s="68"/>
      <c r="BS279" s="68"/>
      <c r="BT279" s="69"/>
    </row>
    <row r="280" spans="1:72" ht="14.25" thickBot="1">
      <c r="A280" s="88"/>
      <c r="B280" s="89"/>
      <c r="C280" s="89"/>
      <c r="D280" s="89"/>
      <c r="E280" s="89"/>
      <c r="F280" s="89"/>
      <c r="G280" s="89"/>
      <c r="H280" s="89"/>
      <c r="I280" s="89"/>
      <c r="J280" s="89"/>
      <c r="K280" s="89"/>
      <c r="L280" s="89"/>
      <c r="M280" s="89"/>
      <c r="N280" s="89"/>
      <c r="O280" s="89"/>
      <c r="P280" s="89"/>
      <c r="Q280" s="89"/>
      <c r="R280" s="89"/>
      <c r="S280" s="89"/>
      <c r="T280" s="89"/>
      <c r="U280" s="89"/>
      <c r="V280" s="89"/>
      <c r="W280" s="89"/>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89"/>
      <c r="AU280" s="89"/>
      <c r="AV280" s="89"/>
      <c r="AW280" s="89"/>
      <c r="AX280" s="89"/>
      <c r="AY280" s="89"/>
      <c r="AZ280" s="89"/>
      <c r="BA280" s="89"/>
      <c r="BB280" s="89"/>
      <c r="BC280" s="89"/>
      <c r="BD280" s="89"/>
      <c r="BE280" s="89"/>
      <c r="BF280" s="89"/>
      <c r="BG280" s="89"/>
      <c r="BH280" s="89"/>
      <c r="BI280" s="89"/>
      <c r="BJ280" s="89"/>
      <c r="BK280" s="89"/>
      <c r="BL280" s="89"/>
      <c r="BM280" s="89"/>
      <c r="BN280" s="89"/>
      <c r="BO280" s="89"/>
      <c r="BP280" s="89"/>
      <c r="BQ280" s="89"/>
      <c r="BR280" s="89"/>
      <c r="BS280" s="89"/>
      <c r="BT280" s="90"/>
    </row>
    <row r="281" ht="8.25" customHeight="1" thickBot="1"/>
    <row r="282" spans="1:72" ht="13.5">
      <c r="A282" s="38"/>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c r="AX282" s="39"/>
      <c r="AY282" s="39"/>
      <c r="AZ282" s="39"/>
      <c r="BA282" s="39"/>
      <c r="BB282" s="39"/>
      <c r="BC282" s="39"/>
      <c r="BD282" s="39"/>
      <c r="BE282" s="39"/>
      <c r="BF282" s="39"/>
      <c r="BG282" s="39"/>
      <c r="BH282" s="39"/>
      <c r="BI282" s="39"/>
      <c r="BJ282" s="39"/>
      <c r="BK282" s="39"/>
      <c r="BL282" s="39"/>
      <c r="BM282" s="39"/>
      <c r="BN282" s="39"/>
      <c r="BO282" s="39"/>
      <c r="BP282" s="39"/>
      <c r="BQ282" s="39"/>
      <c r="BR282" s="39"/>
      <c r="BS282" s="39"/>
      <c r="BT282" s="40"/>
    </row>
    <row r="283" spans="1:72" ht="24.75" customHeight="1">
      <c r="A283" s="300" t="s">
        <v>885</v>
      </c>
      <c r="B283" s="301"/>
      <c r="C283" s="301"/>
      <c r="D283" s="301"/>
      <c r="E283" s="301"/>
      <c r="F283" s="301"/>
      <c r="G283" s="301"/>
      <c r="H283" s="301"/>
      <c r="I283" s="301"/>
      <c r="J283" s="301"/>
      <c r="K283" s="301"/>
      <c r="L283" s="301"/>
      <c r="M283" s="301"/>
      <c r="N283" s="301"/>
      <c r="O283" s="301"/>
      <c r="P283" s="301"/>
      <c r="Q283" s="301"/>
      <c r="R283" s="301"/>
      <c r="S283" s="301"/>
      <c r="T283" s="301"/>
      <c r="U283" s="301"/>
      <c r="V283" s="301"/>
      <c r="W283" s="301"/>
      <c r="X283" s="301"/>
      <c r="Y283" s="301"/>
      <c r="Z283" s="301"/>
      <c r="AA283" s="301"/>
      <c r="AB283" s="301"/>
      <c r="AC283" s="301"/>
      <c r="AD283" s="301"/>
      <c r="AE283" s="301"/>
      <c r="AF283" s="301"/>
      <c r="AG283" s="301"/>
      <c r="AH283" s="301"/>
      <c r="AI283" s="301"/>
      <c r="AJ283" s="301"/>
      <c r="AK283" s="301"/>
      <c r="AL283" s="301"/>
      <c r="AM283" s="301"/>
      <c r="AN283" s="301"/>
      <c r="AO283" s="301"/>
      <c r="AP283" s="301"/>
      <c r="AQ283" s="301"/>
      <c r="AR283" s="301"/>
      <c r="AS283" s="301"/>
      <c r="AT283" s="301"/>
      <c r="AU283" s="301"/>
      <c r="AV283" s="301"/>
      <c r="AW283" s="301"/>
      <c r="AX283" s="301"/>
      <c r="AY283" s="301"/>
      <c r="AZ283" s="301"/>
      <c r="BA283" s="301"/>
      <c r="BB283" s="301"/>
      <c r="BC283" s="301"/>
      <c r="BD283" s="301"/>
      <c r="BE283" s="301"/>
      <c r="BF283" s="301"/>
      <c r="BG283" s="301"/>
      <c r="BH283" s="301"/>
      <c r="BI283" s="301"/>
      <c r="BJ283" s="301"/>
      <c r="BK283" s="301"/>
      <c r="BL283" s="301"/>
      <c r="BM283" s="301"/>
      <c r="BN283" s="301"/>
      <c r="BO283" s="301"/>
      <c r="BP283" s="301"/>
      <c r="BQ283" s="301"/>
      <c r="BR283" s="301"/>
      <c r="BS283" s="301"/>
      <c r="BT283" s="302"/>
    </row>
    <row r="284" spans="1:72" ht="12.75" customHeight="1">
      <c r="A284" s="205"/>
      <c r="B284" s="206"/>
      <c r="C284" s="206"/>
      <c r="D284" s="206"/>
      <c r="E284" s="206"/>
      <c r="F284" s="206"/>
      <c r="G284" s="206"/>
      <c r="H284" s="206"/>
      <c r="I284" s="206"/>
      <c r="J284" s="206"/>
      <c r="K284" s="206"/>
      <c r="L284" s="206"/>
      <c r="M284" s="206"/>
      <c r="N284" s="206"/>
      <c r="O284" s="206"/>
      <c r="P284" s="206"/>
      <c r="Q284" s="206"/>
      <c r="R284" s="206"/>
      <c r="S284" s="206"/>
      <c r="T284" s="206"/>
      <c r="U284" s="206"/>
      <c r="V284" s="206"/>
      <c r="W284" s="206"/>
      <c r="X284" s="206"/>
      <c r="Y284" s="206"/>
      <c r="Z284" s="206"/>
      <c r="AA284" s="206"/>
      <c r="AB284" s="206"/>
      <c r="AC284" s="206"/>
      <c r="AD284" s="206"/>
      <c r="AE284" s="206"/>
      <c r="AF284" s="206"/>
      <c r="AG284" s="206"/>
      <c r="AH284" s="206"/>
      <c r="AI284" s="206"/>
      <c r="AJ284" s="206"/>
      <c r="AK284" s="206"/>
      <c r="AL284" s="206"/>
      <c r="AM284" s="206"/>
      <c r="AN284" s="206"/>
      <c r="AO284" s="206"/>
      <c r="AP284" s="206"/>
      <c r="AQ284" s="206"/>
      <c r="AR284" s="206"/>
      <c r="AS284" s="206"/>
      <c r="AT284" s="206"/>
      <c r="AU284" s="206"/>
      <c r="AV284" s="206"/>
      <c r="AW284" s="206"/>
      <c r="AX284" s="206"/>
      <c r="AY284" s="206"/>
      <c r="AZ284" s="206"/>
      <c r="BA284" s="206"/>
      <c r="BB284" s="206"/>
      <c r="BC284" s="206"/>
      <c r="BD284" s="206"/>
      <c r="BE284" s="206"/>
      <c r="BF284" s="206"/>
      <c r="BG284" s="206"/>
      <c r="BH284" s="206"/>
      <c r="BI284" s="206"/>
      <c r="BJ284" s="206"/>
      <c r="BK284" s="206"/>
      <c r="BL284" s="206"/>
      <c r="BM284" s="206"/>
      <c r="BN284" s="206"/>
      <c r="BO284" s="206"/>
      <c r="BP284" s="206"/>
      <c r="BQ284" s="206"/>
      <c r="BR284" s="206"/>
      <c r="BS284" s="206"/>
      <c r="BT284" s="207"/>
    </row>
    <row r="285" spans="1:72" ht="24.75" customHeight="1">
      <c r="A285" s="303" t="s">
        <v>946</v>
      </c>
      <c r="B285" s="304"/>
      <c r="C285" s="304"/>
      <c r="D285" s="304"/>
      <c r="E285" s="304"/>
      <c r="F285" s="304"/>
      <c r="G285" s="304"/>
      <c r="H285" s="304"/>
      <c r="I285" s="304"/>
      <c r="J285" s="304"/>
      <c r="K285" s="304"/>
      <c r="L285" s="304"/>
      <c r="M285" s="304"/>
      <c r="N285" s="304"/>
      <c r="O285" s="304"/>
      <c r="P285" s="304"/>
      <c r="Q285" s="304"/>
      <c r="R285" s="304"/>
      <c r="S285" s="304"/>
      <c r="T285" s="304"/>
      <c r="U285" s="304"/>
      <c r="V285" s="304"/>
      <c r="W285" s="304"/>
      <c r="X285" s="304"/>
      <c r="Y285" s="304"/>
      <c r="Z285" s="304"/>
      <c r="AA285" s="304"/>
      <c r="AB285" s="304"/>
      <c r="AC285" s="304"/>
      <c r="AD285" s="304"/>
      <c r="AE285" s="304"/>
      <c r="AF285" s="304"/>
      <c r="AG285" s="304"/>
      <c r="AH285" s="304"/>
      <c r="AI285" s="304"/>
      <c r="AJ285" s="304"/>
      <c r="AK285" s="304"/>
      <c r="AL285" s="304"/>
      <c r="AM285" s="304"/>
      <c r="AN285" s="304"/>
      <c r="AO285" s="304"/>
      <c r="AP285" s="304"/>
      <c r="AQ285" s="304"/>
      <c r="AR285" s="304"/>
      <c r="AS285" s="304"/>
      <c r="AT285" s="304"/>
      <c r="AU285" s="304"/>
      <c r="AV285" s="304"/>
      <c r="AW285" s="304"/>
      <c r="AX285" s="304"/>
      <c r="AY285" s="304"/>
      <c r="AZ285" s="304"/>
      <c r="BA285" s="304"/>
      <c r="BB285" s="304"/>
      <c r="BC285" s="304"/>
      <c r="BD285" s="304"/>
      <c r="BE285" s="304"/>
      <c r="BF285" s="304"/>
      <c r="BG285" s="304"/>
      <c r="BH285" s="304"/>
      <c r="BI285" s="304"/>
      <c r="BJ285" s="304"/>
      <c r="BK285" s="304"/>
      <c r="BL285" s="304"/>
      <c r="BM285" s="304"/>
      <c r="BN285" s="304"/>
      <c r="BO285" s="304"/>
      <c r="BP285" s="304"/>
      <c r="BQ285" s="304"/>
      <c r="BR285" s="304"/>
      <c r="BS285" s="304"/>
      <c r="BT285" s="305"/>
    </row>
    <row r="286" spans="1:72" ht="7.5" customHeight="1">
      <c r="A286" s="208"/>
      <c r="B286" s="209"/>
      <c r="C286" s="209"/>
      <c r="D286" s="209"/>
      <c r="E286" s="209"/>
      <c r="F286" s="209"/>
      <c r="G286" s="209"/>
      <c r="H286" s="209"/>
      <c r="I286" s="209"/>
      <c r="J286" s="209"/>
      <c r="K286" s="209"/>
      <c r="L286" s="209"/>
      <c r="M286" s="209"/>
      <c r="N286" s="209"/>
      <c r="O286" s="209"/>
      <c r="P286" s="209"/>
      <c r="Q286" s="209"/>
      <c r="R286" s="209"/>
      <c r="S286" s="209"/>
      <c r="T286" s="209"/>
      <c r="U286" s="209"/>
      <c r="V286" s="209"/>
      <c r="W286" s="209"/>
      <c r="X286" s="209"/>
      <c r="Y286" s="209"/>
      <c r="Z286" s="209"/>
      <c r="AA286" s="209"/>
      <c r="AB286" s="209"/>
      <c r="AC286" s="209"/>
      <c r="AD286" s="209"/>
      <c r="AE286" s="209"/>
      <c r="AF286" s="209"/>
      <c r="AG286" s="209"/>
      <c r="AH286" s="209"/>
      <c r="AI286" s="209"/>
      <c r="AJ286" s="209"/>
      <c r="AK286" s="209"/>
      <c r="AL286" s="209"/>
      <c r="AM286" s="209"/>
      <c r="AN286" s="209"/>
      <c r="AO286" s="209"/>
      <c r="AP286" s="209"/>
      <c r="AQ286" s="209"/>
      <c r="AR286" s="209"/>
      <c r="AS286" s="209"/>
      <c r="AT286" s="209"/>
      <c r="AU286" s="209"/>
      <c r="AV286" s="209"/>
      <c r="AW286" s="209"/>
      <c r="AX286" s="209"/>
      <c r="AY286" s="209"/>
      <c r="AZ286" s="209"/>
      <c r="BA286" s="209"/>
      <c r="BB286" s="209"/>
      <c r="BC286" s="209"/>
      <c r="BD286" s="209"/>
      <c r="BE286" s="209"/>
      <c r="BF286" s="209"/>
      <c r="BG286" s="209"/>
      <c r="BH286" s="209"/>
      <c r="BI286" s="209"/>
      <c r="BJ286" s="209"/>
      <c r="BK286" s="209"/>
      <c r="BL286" s="209"/>
      <c r="BM286" s="209"/>
      <c r="BN286" s="209"/>
      <c r="BO286" s="209"/>
      <c r="BP286" s="209"/>
      <c r="BQ286" s="209"/>
      <c r="BR286" s="209"/>
      <c r="BS286" s="209"/>
      <c r="BT286" s="210"/>
    </row>
    <row r="287" spans="1:72" ht="16.5" customHeight="1">
      <c r="A287" s="148"/>
      <c r="B287" s="209"/>
      <c r="C287" s="146" t="s">
        <v>891</v>
      </c>
      <c r="D287" s="146"/>
      <c r="E287" s="146"/>
      <c r="F287" s="146"/>
      <c r="G287" s="146"/>
      <c r="H287" s="146"/>
      <c r="I287" s="146"/>
      <c r="J287" s="146"/>
      <c r="K287" s="146"/>
      <c r="L287" s="146"/>
      <c r="M287" s="146"/>
      <c r="N287" s="146"/>
      <c r="O287" s="146"/>
      <c r="P287" s="146"/>
      <c r="Q287" s="146"/>
      <c r="R287" s="146"/>
      <c r="S287" s="146"/>
      <c r="T287" s="146"/>
      <c r="U287" s="146"/>
      <c r="V287" s="146"/>
      <c r="W287" s="146"/>
      <c r="X287" s="146"/>
      <c r="Y287" s="146"/>
      <c r="Z287" s="146"/>
      <c r="AA287" s="146"/>
      <c r="AB287" s="146"/>
      <c r="AC287" s="146"/>
      <c r="AD287" s="146"/>
      <c r="AE287" s="146"/>
      <c r="AF287" s="146"/>
      <c r="AG287" s="146"/>
      <c r="AH287" s="146"/>
      <c r="AI287" s="146"/>
      <c r="AJ287" s="146"/>
      <c r="AK287" s="146"/>
      <c r="AL287" s="146"/>
      <c r="AM287" s="146"/>
      <c r="AN287" s="146"/>
      <c r="AO287" s="146"/>
      <c r="AP287" s="146"/>
      <c r="AQ287" s="209"/>
      <c r="AR287" s="146"/>
      <c r="AS287" s="146"/>
      <c r="AT287" s="146"/>
      <c r="AU287" s="146"/>
      <c r="AV287" s="146"/>
      <c r="AW287" s="146"/>
      <c r="AX287" s="146"/>
      <c r="AY287" s="146"/>
      <c r="AZ287" s="146" t="s">
        <v>911</v>
      </c>
      <c r="BA287" s="146"/>
      <c r="BB287" s="146"/>
      <c r="BC287" s="146"/>
      <c r="BD287" s="146" t="s">
        <v>935</v>
      </c>
      <c r="BE287" s="146"/>
      <c r="BF287" s="146"/>
      <c r="BG287" s="146"/>
      <c r="BH287" s="146"/>
      <c r="BI287" s="146"/>
      <c r="BJ287" s="146"/>
      <c r="BK287" s="146"/>
      <c r="BL287" s="146"/>
      <c r="BM287" s="146"/>
      <c r="BN287" s="146"/>
      <c r="BO287" s="146"/>
      <c r="BP287" s="146"/>
      <c r="BQ287" s="146"/>
      <c r="BR287" s="146"/>
      <c r="BS287" s="146"/>
      <c r="BT287" s="147"/>
    </row>
    <row r="288" spans="1:72" ht="7.5" customHeight="1">
      <c r="A288" s="148"/>
      <c r="B288" s="209"/>
      <c r="C288" s="146"/>
      <c r="D288" s="146"/>
      <c r="E288" s="146"/>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209"/>
      <c r="AR288" s="146"/>
      <c r="AS288" s="146"/>
      <c r="AT288" s="146"/>
      <c r="AU288" s="146"/>
      <c r="AV288" s="146"/>
      <c r="AW288" s="146"/>
      <c r="AX288" s="146"/>
      <c r="AY288" s="146"/>
      <c r="AZ288" s="146"/>
      <c r="BA288" s="146"/>
      <c r="BB288" s="146"/>
      <c r="BC288" s="146"/>
      <c r="BD288" s="146"/>
      <c r="BE288" s="146"/>
      <c r="BF288" s="146"/>
      <c r="BG288" s="146"/>
      <c r="BH288" s="146"/>
      <c r="BI288" s="146"/>
      <c r="BJ288" s="146"/>
      <c r="BK288" s="146"/>
      <c r="BL288" s="146"/>
      <c r="BM288" s="146"/>
      <c r="BN288" s="146"/>
      <c r="BO288" s="146"/>
      <c r="BP288" s="146"/>
      <c r="BQ288" s="146"/>
      <c r="BR288" s="146"/>
      <c r="BS288" s="146"/>
      <c r="BT288" s="147"/>
    </row>
    <row r="289" spans="1:72" ht="16.5" customHeight="1">
      <c r="A289" s="148"/>
      <c r="B289" s="209"/>
      <c r="C289" s="146" t="s">
        <v>879</v>
      </c>
      <c r="D289" s="146"/>
      <c r="E289" s="146"/>
      <c r="F289" s="146"/>
      <c r="G289" s="146"/>
      <c r="H289" s="146"/>
      <c r="I289" s="146"/>
      <c r="J289" s="146"/>
      <c r="K289" s="146"/>
      <c r="L289" s="146"/>
      <c r="M289" s="146"/>
      <c r="N289" s="146"/>
      <c r="O289" s="146"/>
      <c r="P289" s="146"/>
      <c r="Q289" s="146"/>
      <c r="R289" s="146"/>
      <c r="S289" s="146"/>
      <c r="T289" s="146"/>
      <c r="U289" s="146"/>
      <c r="V289" s="146"/>
      <c r="W289" s="146"/>
      <c r="X289" s="146"/>
      <c r="Y289" s="146"/>
      <c r="Z289" s="146"/>
      <c r="AA289" s="146"/>
      <c r="AB289" s="146"/>
      <c r="AC289" s="146"/>
      <c r="AD289" s="146"/>
      <c r="AE289" s="146"/>
      <c r="AF289" s="146"/>
      <c r="AG289" s="146"/>
      <c r="AH289" s="146"/>
      <c r="AI289" s="146"/>
      <c r="AJ289" s="146"/>
      <c r="AK289" s="146"/>
      <c r="AL289" s="146"/>
      <c r="AM289" s="146"/>
      <c r="AN289" s="146"/>
      <c r="AO289" s="146"/>
      <c r="AP289" s="146"/>
      <c r="AQ289" s="146"/>
      <c r="AR289" s="146"/>
      <c r="AS289" s="146"/>
      <c r="AT289" s="146"/>
      <c r="AU289" s="146"/>
      <c r="AV289" s="146"/>
      <c r="AW289" s="146"/>
      <c r="AX289" s="146"/>
      <c r="AY289" s="146"/>
      <c r="AZ289" s="146" t="s">
        <v>911</v>
      </c>
      <c r="BA289" s="146"/>
      <c r="BB289" s="146"/>
      <c r="BC289" s="146"/>
      <c r="BD289" s="146" t="s">
        <v>936</v>
      </c>
      <c r="BE289" s="146"/>
      <c r="BF289" s="146"/>
      <c r="BG289" s="146"/>
      <c r="BH289" s="146"/>
      <c r="BI289" s="146"/>
      <c r="BJ289" s="146"/>
      <c r="BK289" s="146"/>
      <c r="BL289" s="146"/>
      <c r="BM289" s="146"/>
      <c r="BN289" s="146"/>
      <c r="BO289" s="146"/>
      <c r="BP289" s="146"/>
      <c r="BQ289" s="146"/>
      <c r="BR289" s="146"/>
      <c r="BS289" s="146"/>
      <c r="BT289" s="147"/>
    </row>
    <row r="290" spans="1:72" ht="16.5" customHeight="1">
      <c r="A290" s="148"/>
      <c r="B290" s="146"/>
      <c r="C290" s="146"/>
      <c r="D290" s="146"/>
      <c r="E290" s="146"/>
      <c r="F290" s="146"/>
      <c r="G290" s="146"/>
      <c r="H290" s="146"/>
      <c r="I290" s="146"/>
      <c r="J290" s="146"/>
      <c r="K290" s="146"/>
      <c r="L290" s="146"/>
      <c r="M290" s="146"/>
      <c r="N290" s="146"/>
      <c r="O290" s="146"/>
      <c r="P290" s="146"/>
      <c r="Q290" s="146"/>
      <c r="R290" s="146"/>
      <c r="S290" s="146"/>
      <c r="T290" s="146"/>
      <c r="U290" s="146"/>
      <c r="V290" s="146"/>
      <c r="W290" s="146"/>
      <c r="X290" s="146"/>
      <c r="Y290" s="146"/>
      <c r="Z290" s="146"/>
      <c r="AA290" s="146"/>
      <c r="AB290" s="146"/>
      <c r="AC290" s="146"/>
      <c r="AD290" s="146"/>
      <c r="AE290" s="146"/>
      <c r="AF290" s="146"/>
      <c r="AG290" s="146"/>
      <c r="AH290" s="146"/>
      <c r="AI290" s="146"/>
      <c r="AJ290" s="146"/>
      <c r="AK290" s="146"/>
      <c r="AL290" s="146"/>
      <c r="AM290" s="146"/>
      <c r="AN290" s="146"/>
      <c r="AO290" s="146"/>
      <c r="AP290" s="146"/>
      <c r="AQ290" s="146"/>
      <c r="AR290" s="146"/>
      <c r="AS290" s="146"/>
      <c r="AT290" s="146"/>
      <c r="AU290" s="146"/>
      <c r="AV290" s="146"/>
      <c r="AW290" s="146"/>
      <c r="AX290" s="146"/>
      <c r="AY290" s="146"/>
      <c r="AZ290" s="146"/>
      <c r="BA290" s="146"/>
      <c r="BB290" s="146"/>
      <c r="BC290" s="146"/>
      <c r="BD290" s="146" t="s">
        <v>937</v>
      </c>
      <c r="BE290" s="146"/>
      <c r="BF290" s="146"/>
      <c r="BG290" s="146"/>
      <c r="BH290" s="146"/>
      <c r="BI290" s="146"/>
      <c r="BJ290" s="146"/>
      <c r="BK290" s="146"/>
      <c r="BL290" s="146"/>
      <c r="BM290" s="146"/>
      <c r="BN290" s="146"/>
      <c r="BO290" s="146"/>
      <c r="BP290" s="146"/>
      <c r="BQ290" s="146"/>
      <c r="BR290" s="146"/>
      <c r="BS290" s="146"/>
      <c r="BT290" s="147"/>
    </row>
    <row r="291" spans="1:72" ht="12.75" customHeight="1" thickBot="1">
      <c r="A291" s="42"/>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c r="AA291" s="43"/>
      <c r="AB291" s="43"/>
      <c r="AC291" s="43"/>
      <c r="AD291" s="43"/>
      <c r="AE291" s="43"/>
      <c r="AF291" s="43"/>
      <c r="AG291" s="43"/>
      <c r="AH291" s="43"/>
      <c r="AI291" s="43"/>
      <c r="AJ291" s="43"/>
      <c r="AK291" s="43"/>
      <c r="AL291" s="43"/>
      <c r="AM291" s="43"/>
      <c r="AN291" s="43"/>
      <c r="AO291" s="43"/>
      <c r="AP291" s="43"/>
      <c r="AQ291" s="43"/>
      <c r="AR291" s="43"/>
      <c r="AS291" s="43"/>
      <c r="AT291" s="43"/>
      <c r="AU291" s="43"/>
      <c r="AV291" s="43"/>
      <c r="AW291" s="43"/>
      <c r="AX291" s="43"/>
      <c r="AY291" s="43"/>
      <c r="AZ291" s="43"/>
      <c r="BA291" s="43"/>
      <c r="BB291" s="43"/>
      <c r="BC291" s="43"/>
      <c r="BD291" s="43"/>
      <c r="BE291" s="43"/>
      <c r="BF291" s="43"/>
      <c r="BG291" s="43"/>
      <c r="BH291" s="43"/>
      <c r="BI291" s="43"/>
      <c r="BJ291" s="43"/>
      <c r="BK291" s="43"/>
      <c r="BL291" s="43"/>
      <c r="BM291" s="43"/>
      <c r="BN291" s="43"/>
      <c r="BO291" s="43"/>
      <c r="BP291" s="43"/>
      <c r="BQ291" s="43"/>
      <c r="BR291" s="43"/>
      <c r="BS291" s="43"/>
      <c r="BT291" s="44"/>
    </row>
  </sheetData>
  <sheetProtection selectLockedCells="1"/>
  <mergeCells count="209">
    <mergeCell ref="A283:BT283"/>
    <mergeCell ref="A285:BT285"/>
    <mergeCell ref="AX274:BR274"/>
    <mergeCell ref="B276:H276"/>
    <mergeCell ref="I276:M276"/>
    <mergeCell ref="O276:AV276"/>
    <mergeCell ref="AX276:BR276"/>
    <mergeCell ref="B278:H278"/>
    <mergeCell ref="I278:M278"/>
    <mergeCell ref="O278:AV278"/>
    <mergeCell ref="AX278:BR278"/>
    <mergeCell ref="B268:O268"/>
    <mergeCell ref="Q268:U268"/>
    <mergeCell ref="I273:M273"/>
    <mergeCell ref="B274:H274"/>
    <mergeCell ref="I274:M274"/>
    <mergeCell ref="O274:AV274"/>
    <mergeCell ref="B259:O260"/>
    <mergeCell ref="Q259:BR260"/>
    <mergeCell ref="B262:O263"/>
    <mergeCell ref="Q262:BR263"/>
    <mergeCell ref="B265:O266"/>
    <mergeCell ref="Q265:BR266"/>
    <mergeCell ref="B249:O250"/>
    <mergeCell ref="Q249:BR250"/>
    <mergeCell ref="B252:O252"/>
    <mergeCell ref="Q252:U252"/>
    <mergeCell ref="B255:G255"/>
    <mergeCell ref="H255:O255"/>
    <mergeCell ref="B239:G239"/>
    <mergeCell ref="H239:O239"/>
    <mergeCell ref="B243:O244"/>
    <mergeCell ref="Q243:BR244"/>
    <mergeCell ref="B246:O247"/>
    <mergeCell ref="Q246:BR247"/>
    <mergeCell ref="B230:O231"/>
    <mergeCell ref="Q230:BR231"/>
    <mergeCell ref="B233:O234"/>
    <mergeCell ref="Q233:BR234"/>
    <mergeCell ref="B236:O236"/>
    <mergeCell ref="Q236:U236"/>
    <mergeCell ref="B220:O220"/>
    <mergeCell ref="Q220:U220"/>
    <mergeCell ref="B223:G223"/>
    <mergeCell ref="H223:O223"/>
    <mergeCell ref="B227:O228"/>
    <mergeCell ref="Q227:BR228"/>
    <mergeCell ref="B211:O212"/>
    <mergeCell ref="Q211:BR212"/>
    <mergeCell ref="B214:O215"/>
    <mergeCell ref="Q214:BR215"/>
    <mergeCell ref="B217:O218"/>
    <mergeCell ref="Q217:BR218"/>
    <mergeCell ref="B201:O202"/>
    <mergeCell ref="Q201:BR202"/>
    <mergeCell ref="B204:O204"/>
    <mergeCell ref="Q204:U204"/>
    <mergeCell ref="B207:G207"/>
    <mergeCell ref="H207:O207"/>
    <mergeCell ref="B191:G191"/>
    <mergeCell ref="H191:O191"/>
    <mergeCell ref="B195:O196"/>
    <mergeCell ref="Q195:BR196"/>
    <mergeCell ref="B198:O199"/>
    <mergeCell ref="Q198:BR199"/>
    <mergeCell ref="B182:L182"/>
    <mergeCell ref="M182:BR182"/>
    <mergeCell ref="B184:L184"/>
    <mergeCell ref="M184:BR184"/>
    <mergeCell ref="B186:L186"/>
    <mergeCell ref="M186:BR186"/>
    <mergeCell ref="B173:L173"/>
    <mergeCell ref="M173:BR173"/>
    <mergeCell ref="B175:L175"/>
    <mergeCell ref="M175:BR175"/>
    <mergeCell ref="B177:L177"/>
    <mergeCell ref="M177:BR177"/>
    <mergeCell ref="B161:I161"/>
    <mergeCell ref="J161:BR162"/>
    <mergeCell ref="B164:I164"/>
    <mergeCell ref="J164:BR165"/>
    <mergeCell ref="B167:I167"/>
    <mergeCell ref="J167:BR168"/>
    <mergeCell ref="B153:Q153"/>
    <mergeCell ref="S153:W153"/>
    <mergeCell ref="Y153:AV153"/>
    <mergeCell ref="AW153:BT153"/>
    <mergeCell ref="B155:Q155"/>
    <mergeCell ref="S155:W155"/>
    <mergeCell ref="Y155:AV155"/>
    <mergeCell ref="AW155:BT155"/>
    <mergeCell ref="B141:N141"/>
    <mergeCell ref="O141:BR141"/>
    <mergeCell ref="S150:W150"/>
    <mergeCell ref="Y150:AV150"/>
    <mergeCell ref="B151:Q151"/>
    <mergeCell ref="S151:W151"/>
    <mergeCell ref="Y151:AV151"/>
    <mergeCell ref="AW151:BT151"/>
    <mergeCell ref="C132:J132"/>
    <mergeCell ref="K132:O132"/>
    <mergeCell ref="Q132:R132"/>
    <mergeCell ref="T132:BR133"/>
    <mergeCell ref="C135:J135"/>
    <mergeCell ref="K135:O135"/>
    <mergeCell ref="Q135:R135"/>
    <mergeCell ref="T135:BR136"/>
    <mergeCell ref="C126:J126"/>
    <mergeCell ref="K126:O126"/>
    <mergeCell ref="Q126:R126"/>
    <mergeCell ref="T126:BR127"/>
    <mergeCell ref="C129:J129"/>
    <mergeCell ref="K129:O129"/>
    <mergeCell ref="Q129:R129"/>
    <mergeCell ref="T129:BR130"/>
    <mergeCell ref="C120:J120"/>
    <mergeCell ref="K120:O120"/>
    <mergeCell ref="Q120:R120"/>
    <mergeCell ref="T120:BR121"/>
    <mergeCell ref="C123:J123"/>
    <mergeCell ref="K123:O123"/>
    <mergeCell ref="Q123:R123"/>
    <mergeCell ref="T123:BR124"/>
    <mergeCell ref="K116:O116"/>
    <mergeCell ref="Q116:R116"/>
    <mergeCell ref="C117:J117"/>
    <mergeCell ref="K117:O117"/>
    <mergeCell ref="Q117:R117"/>
    <mergeCell ref="T117:BR118"/>
    <mergeCell ref="C105:J105"/>
    <mergeCell ref="K105:O105"/>
    <mergeCell ref="Q105:R105"/>
    <mergeCell ref="T105:BR106"/>
    <mergeCell ref="C108:J108"/>
    <mergeCell ref="K108:O108"/>
    <mergeCell ref="Q108:R108"/>
    <mergeCell ref="T108:BR109"/>
    <mergeCell ref="K101:O101"/>
    <mergeCell ref="Q101:R101"/>
    <mergeCell ref="C102:J102"/>
    <mergeCell ref="K102:O102"/>
    <mergeCell ref="Q102:R102"/>
    <mergeCell ref="T102:BR103"/>
    <mergeCell ref="B91:G91"/>
    <mergeCell ref="H91:AH91"/>
    <mergeCell ref="AL91:AQ91"/>
    <mergeCell ref="AR91:BR91"/>
    <mergeCell ref="C96:L96"/>
    <mergeCell ref="M96:U96"/>
    <mergeCell ref="AL87:AQ87"/>
    <mergeCell ref="AR87:BC87"/>
    <mergeCell ref="B89:G89"/>
    <mergeCell ref="H89:W89"/>
    <mergeCell ref="AL89:AQ89"/>
    <mergeCell ref="AR89:BG89"/>
    <mergeCell ref="H79:AH80"/>
    <mergeCell ref="AR79:BR80"/>
    <mergeCell ref="H82:AH83"/>
    <mergeCell ref="AR82:BR83"/>
    <mergeCell ref="B85:G85"/>
    <mergeCell ref="H85:W85"/>
    <mergeCell ref="AL85:AQ85"/>
    <mergeCell ref="AR85:BG85"/>
    <mergeCell ref="B73:G73"/>
    <mergeCell ref="H73:O73"/>
    <mergeCell ref="AL73:AQ73"/>
    <mergeCell ref="AR73:AY73"/>
    <mergeCell ref="B75:G75"/>
    <mergeCell ref="H75:O75"/>
    <mergeCell ref="AL75:AQ75"/>
    <mergeCell ref="AR75:AY75"/>
    <mergeCell ref="H63:R63"/>
    <mergeCell ref="B66:G66"/>
    <mergeCell ref="H66:BR66"/>
    <mergeCell ref="B68:K68"/>
    <mergeCell ref="L68:BR68"/>
    <mergeCell ref="AT71:BS71"/>
    <mergeCell ref="BI51:BJ51"/>
    <mergeCell ref="B54:G54"/>
    <mergeCell ref="H54:S54"/>
    <mergeCell ref="U54:AF54"/>
    <mergeCell ref="B56:G56"/>
    <mergeCell ref="H56:S56"/>
    <mergeCell ref="U56:AF56"/>
    <mergeCell ref="B49:G49"/>
    <mergeCell ref="H49:S49"/>
    <mergeCell ref="U49:AF49"/>
    <mergeCell ref="AO49:AU49"/>
    <mergeCell ref="AV49:BB49"/>
    <mergeCell ref="B51:G51"/>
    <mergeCell ref="H51:S51"/>
    <mergeCell ref="U51:AF51"/>
    <mergeCell ref="AO51:AU51"/>
    <mergeCell ref="AV51:BD51"/>
    <mergeCell ref="BL26:BN26"/>
    <mergeCell ref="H28:BR37"/>
    <mergeCell ref="F43:L43"/>
    <mergeCell ref="F45:L45"/>
    <mergeCell ref="H48:S48"/>
    <mergeCell ref="U48:AF48"/>
    <mergeCell ref="AM20:BR20"/>
    <mergeCell ref="AM21:AN24"/>
    <mergeCell ref="AO21:BR24"/>
    <mergeCell ref="A2:BT2"/>
    <mergeCell ref="F8:L8"/>
    <mergeCell ref="H15:S15"/>
    <mergeCell ref="H20:S20"/>
    <mergeCell ref="H24:N24"/>
    <mergeCell ref="F10:L10"/>
  </mergeCells>
  <dataValidations count="7">
    <dataValidation type="list" allowBlank="1" showInputMessage="1" showErrorMessage="1" sqref="H255 H191 H207 H223 H239">
      <formula1>業績種別</formula1>
    </dataValidation>
    <dataValidation type="list" allowBlank="1" showInputMessage="1" showErrorMessage="1" sqref="AV49">
      <formula1>性別</formula1>
    </dataValidation>
    <dataValidation type="list" allowBlank="1" showInputMessage="1" showErrorMessage="1" sqref="H20:S20">
      <formula1>分野別委員会</formula1>
    </dataValidation>
    <dataValidation type="list" allowBlank="1" showInputMessage="1" showErrorMessage="1" sqref="H63:R63">
      <formula1>日学現職区分</formula1>
    </dataValidation>
    <dataValidation type="list" allowBlank="1" showInputMessage="1" showErrorMessage="1" sqref="H59:O60 H24:N24 H25:O25">
      <formula1>推薦区分</formula1>
    </dataValidation>
    <dataValidation type="list" allowBlank="1" showInputMessage="1" showErrorMessage="1" sqref="M96:U96">
      <formula1>優先連絡先</formula1>
    </dataValidation>
    <dataValidation type="list" allowBlank="1" showInputMessage="1" showErrorMessage="1" sqref="H75:O75 AR75:AY75">
      <formula1>都道府県</formula1>
    </dataValidation>
  </dataValidations>
  <printOptions horizontalCentered="1"/>
  <pageMargins left="0.5905511811023623" right="0.5905511811023623" top="0.7874015748031497" bottom="0.5118110236220472" header="0.3937007874015748" footer="0.31496062992125984"/>
  <pageSetup firstPageNumber="10" useFirstPageNumber="1" horizontalDpi="300" verticalDpi="300" orientation="portrait" paperSize="9" scale="75" r:id="rId2"/>
  <rowBreaks count="2" manualBreakCount="2">
    <brk id="97" max="71" man="1"/>
    <brk id="187" max="71" man="1"/>
  </rowBreaks>
  <drawing r:id="rId1"/>
</worksheet>
</file>

<file path=xl/worksheets/sheet4.xml><?xml version="1.0" encoding="utf-8"?>
<worksheet xmlns="http://schemas.openxmlformats.org/spreadsheetml/2006/main" xmlns:r="http://schemas.openxmlformats.org/officeDocument/2006/relationships">
  <sheetPr>
    <tabColor indexed="53"/>
  </sheetPr>
  <dimension ref="A1:DQ10"/>
  <sheetViews>
    <sheetView zoomScalePageLayoutView="0" workbookViewId="0" topLeftCell="A1">
      <selection activeCell="D10" sqref="D10"/>
    </sheetView>
  </sheetViews>
  <sheetFormatPr defaultColWidth="9.00390625" defaultRowHeight="13.5"/>
  <cols>
    <col min="1" max="1" width="15.625" style="92" customWidth="1"/>
    <col min="2" max="2" width="19.625" style="92" customWidth="1"/>
    <col min="3" max="5" width="20.00390625" style="92" bestFit="1" customWidth="1"/>
    <col min="6" max="6" width="21.00390625" style="92" bestFit="1" customWidth="1"/>
    <col min="7" max="7" width="14.125" style="92" bestFit="1" customWidth="1"/>
    <col min="8" max="9" width="6.75390625" style="92" bestFit="1" customWidth="1"/>
    <col min="10" max="11" width="14.125" style="92" bestFit="1" customWidth="1"/>
    <col min="12" max="13" width="6.75390625" style="92" bestFit="1" customWidth="1"/>
    <col min="14" max="15" width="14.125" style="92" bestFit="1" customWidth="1"/>
    <col min="16" max="16" width="10.25390625" style="92" bestFit="1" customWidth="1"/>
    <col min="17" max="17" width="11.25390625" style="92" bestFit="1" customWidth="1"/>
    <col min="18" max="18" width="30.625" style="92" bestFit="1" customWidth="1"/>
    <col min="19" max="19" width="8.50390625" style="92" bestFit="1" customWidth="1"/>
    <col min="20" max="20" width="10.25390625" style="92" bestFit="1" customWidth="1"/>
    <col min="21" max="21" width="18.00390625" style="92" bestFit="1" customWidth="1"/>
    <col min="22" max="22" width="32.625" style="92" bestFit="1" customWidth="1"/>
    <col min="23" max="23" width="10.25390625" style="92" bestFit="1" customWidth="1"/>
    <col min="24" max="24" width="12.25390625" style="92" bestFit="1" customWidth="1"/>
    <col min="25" max="26" width="25.75390625" style="92" bestFit="1" customWidth="1"/>
    <col min="27" max="27" width="9.375" style="92" bestFit="1" customWidth="1"/>
    <col min="28" max="28" width="18.00390625" style="92" bestFit="1" customWidth="1"/>
    <col min="29" max="29" width="32.625" style="92" bestFit="1" customWidth="1"/>
    <col min="30" max="30" width="12.25390625" style="92" bestFit="1" customWidth="1"/>
    <col min="31" max="31" width="14.125" style="92" bestFit="1" customWidth="1"/>
    <col min="32" max="32" width="25.75390625" style="92" bestFit="1" customWidth="1"/>
    <col min="33" max="33" width="14.125" style="92" bestFit="1" customWidth="1"/>
    <col min="34" max="34" width="25.75390625" style="92" bestFit="1" customWidth="1"/>
    <col min="35" max="35" width="11.25390625" style="92" bestFit="1" customWidth="1"/>
    <col min="36" max="36" width="16.125" style="92" bestFit="1" customWidth="1"/>
    <col min="37" max="38" width="12.25390625" style="92" bestFit="1" customWidth="1"/>
    <col min="39" max="39" width="14.125" style="92" bestFit="1" customWidth="1"/>
    <col min="40" max="41" width="12.25390625" style="92" bestFit="1" customWidth="1"/>
    <col min="42" max="42" width="14.125" style="92" bestFit="1" customWidth="1"/>
    <col min="43" max="44" width="12.25390625" style="92" bestFit="1" customWidth="1"/>
    <col min="45" max="45" width="14.125" style="92" bestFit="1" customWidth="1"/>
    <col min="46" max="47" width="9.375" style="92" bestFit="1" customWidth="1"/>
    <col min="48" max="48" width="11.25390625" style="92" bestFit="1" customWidth="1"/>
    <col min="49" max="50" width="9.375" style="92" bestFit="1" customWidth="1"/>
    <col min="51" max="51" width="11.25390625" style="92" bestFit="1" customWidth="1"/>
    <col min="52" max="53" width="9.375" style="92" bestFit="1" customWidth="1"/>
    <col min="54" max="54" width="11.25390625" style="92" bestFit="1" customWidth="1"/>
    <col min="55" max="56" width="9.375" style="92" bestFit="1" customWidth="1"/>
    <col min="57" max="57" width="11.25390625" style="92" bestFit="1" customWidth="1"/>
    <col min="58" max="59" width="9.375" style="92" bestFit="1" customWidth="1"/>
    <col min="60" max="60" width="11.25390625" style="92" bestFit="1" customWidth="1"/>
    <col min="61" max="62" width="9.375" style="92" bestFit="1" customWidth="1"/>
    <col min="63" max="63" width="11.25390625" style="92" bestFit="1" customWidth="1"/>
    <col min="64" max="65" width="9.375" style="92" bestFit="1" customWidth="1"/>
    <col min="66" max="66" width="11.25390625" style="92" bestFit="1" customWidth="1"/>
    <col min="67" max="67" width="12.25390625" style="92" bestFit="1" customWidth="1"/>
    <col min="68" max="70" width="24.875" style="92" bestFit="1" customWidth="1"/>
    <col min="71" max="73" width="9.375" style="92" bestFit="1" customWidth="1"/>
    <col min="74" max="79" width="15.125" style="92" bestFit="1" customWidth="1"/>
    <col min="80" max="80" width="21.875" style="92" bestFit="1" customWidth="1"/>
    <col min="81" max="82" width="16.125" style="92" bestFit="1" customWidth="1"/>
    <col min="83" max="84" width="18.00390625" style="92" bestFit="1" customWidth="1"/>
    <col min="85" max="85" width="21.875" style="92" bestFit="1" customWidth="1"/>
    <col min="86" max="87" width="16.125" style="92" bestFit="1" customWidth="1"/>
    <col min="88" max="89" width="18.00390625" style="92" bestFit="1" customWidth="1"/>
    <col min="90" max="90" width="21.875" style="92" bestFit="1" customWidth="1"/>
    <col min="91" max="92" width="16.125" style="92" bestFit="1" customWidth="1"/>
    <col min="93" max="94" width="18.00390625" style="92" bestFit="1" customWidth="1"/>
    <col min="95" max="95" width="21.875" style="92" bestFit="1" customWidth="1"/>
    <col min="96" max="97" width="16.125" style="92" bestFit="1" customWidth="1"/>
    <col min="98" max="99" width="18.00390625" style="92" bestFit="1" customWidth="1"/>
    <col min="100" max="100" width="21.875" style="92" bestFit="1" customWidth="1"/>
    <col min="101" max="102" width="16.125" style="92" bestFit="1" customWidth="1"/>
    <col min="103" max="104" width="18.00390625" style="92" bestFit="1" customWidth="1"/>
    <col min="105" max="105" width="10.25390625" style="92" bestFit="1" customWidth="1"/>
    <col min="106" max="106" width="12.25390625" style="92" bestFit="1" customWidth="1"/>
    <col min="107" max="107" width="16.125" style="92" bestFit="1" customWidth="1"/>
    <col min="108" max="108" width="10.25390625" style="92" bestFit="1" customWidth="1"/>
    <col min="109" max="109" width="12.25390625" style="92" bestFit="1" customWidth="1"/>
    <col min="110" max="110" width="16.125" style="92" bestFit="1" customWidth="1"/>
    <col min="111" max="111" width="10.25390625" style="92" bestFit="1" customWidth="1"/>
    <col min="112" max="112" width="12.25390625" style="92" bestFit="1" customWidth="1"/>
    <col min="113" max="114" width="16.125" style="92" bestFit="1" customWidth="1"/>
    <col min="115" max="115" width="31.625" style="92" bestFit="1" customWidth="1"/>
    <col min="116" max="116" width="35.50390625" style="92" bestFit="1" customWidth="1"/>
    <col min="117" max="118" width="33.625" style="92" bestFit="1" customWidth="1"/>
    <col min="119" max="119" width="36.50390625" style="92" bestFit="1" customWidth="1"/>
    <col min="120" max="120" width="11.625" style="92" bestFit="1" customWidth="1"/>
    <col min="121" max="122" width="25.75390625" style="92" bestFit="1" customWidth="1"/>
    <col min="123" max="16384" width="9.00390625" style="92" customWidth="1"/>
  </cols>
  <sheetData>
    <row r="1" ht="14.25" thickBot="1">
      <c r="A1" s="91" t="str">
        <f ca="1">CELL("filename",A1)</f>
        <v>C:\Users\CO885622\AppData\Local\Microsoft\Windows\Temporary Internet Files\Content.Outlook\IUMEC86P\[【送付用】推薦書様式.xls]WK_candidate</v>
      </c>
    </row>
    <row r="2" spans="1:121" ht="14.25" thickBot="1">
      <c r="A2" s="93" t="s">
        <v>472</v>
      </c>
      <c r="B2" s="94" t="s">
        <v>473</v>
      </c>
      <c r="C2" s="19" t="s">
        <v>474</v>
      </c>
      <c r="D2" s="19" t="s">
        <v>475</v>
      </c>
      <c r="E2" s="19" t="s">
        <v>476</v>
      </c>
      <c r="F2" s="19" t="s">
        <v>477</v>
      </c>
      <c r="G2" s="19" t="s">
        <v>406</v>
      </c>
      <c r="H2" s="19" t="s">
        <v>478</v>
      </c>
      <c r="I2" s="19" t="s">
        <v>479</v>
      </c>
      <c r="J2" s="19" t="s">
        <v>480</v>
      </c>
      <c r="K2" s="19" t="s">
        <v>481</v>
      </c>
      <c r="L2" s="19" t="s">
        <v>482</v>
      </c>
      <c r="M2" s="19" t="s">
        <v>483</v>
      </c>
      <c r="N2" s="19" t="s">
        <v>484</v>
      </c>
      <c r="O2" s="19" t="s">
        <v>485</v>
      </c>
      <c r="P2" s="19" t="s">
        <v>486</v>
      </c>
      <c r="Q2" s="19" t="s">
        <v>487</v>
      </c>
      <c r="R2" s="19" t="s">
        <v>488</v>
      </c>
      <c r="S2" s="19" t="s">
        <v>489</v>
      </c>
      <c r="T2" s="19" t="s">
        <v>490</v>
      </c>
      <c r="U2" s="19" t="s">
        <v>491</v>
      </c>
      <c r="V2" s="19" t="s">
        <v>492</v>
      </c>
      <c r="W2" s="19" t="s">
        <v>493</v>
      </c>
      <c r="X2" s="19" t="s">
        <v>494</v>
      </c>
      <c r="Y2" s="19" t="s">
        <v>495</v>
      </c>
      <c r="Z2" s="19" t="s">
        <v>496</v>
      </c>
      <c r="AA2" s="19" t="s">
        <v>497</v>
      </c>
      <c r="AB2" s="19" t="s">
        <v>498</v>
      </c>
      <c r="AC2" s="19" t="s">
        <v>499</v>
      </c>
      <c r="AD2" s="19" t="s">
        <v>500</v>
      </c>
      <c r="AE2" s="19" t="s">
        <v>501</v>
      </c>
      <c r="AF2" s="19" t="s">
        <v>502</v>
      </c>
      <c r="AG2" s="19" t="s">
        <v>503</v>
      </c>
      <c r="AH2" s="19" t="s">
        <v>504</v>
      </c>
      <c r="AI2" s="19" t="s">
        <v>505</v>
      </c>
      <c r="AJ2" s="19" t="s">
        <v>506</v>
      </c>
      <c r="AK2" s="19" t="s">
        <v>507</v>
      </c>
      <c r="AL2" s="19" t="s">
        <v>508</v>
      </c>
      <c r="AM2" s="19" t="s">
        <v>509</v>
      </c>
      <c r="AN2" s="19" t="s">
        <v>510</v>
      </c>
      <c r="AO2" s="19" t="s">
        <v>511</v>
      </c>
      <c r="AP2" s="19" t="s">
        <v>512</v>
      </c>
      <c r="AQ2" s="19" t="s">
        <v>513</v>
      </c>
      <c r="AR2" s="19" t="s">
        <v>514</v>
      </c>
      <c r="AS2" s="19" t="s">
        <v>515</v>
      </c>
      <c r="AT2" s="19" t="s">
        <v>516</v>
      </c>
      <c r="AU2" s="19" t="s">
        <v>517</v>
      </c>
      <c r="AV2" s="19" t="s">
        <v>518</v>
      </c>
      <c r="AW2" s="19" t="s">
        <v>519</v>
      </c>
      <c r="AX2" s="19" t="s">
        <v>520</v>
      </c>
      <c r="AY2" s="19" t="s">
        <v>521</v>
      </c>
      <c r="AZ2" s="19" t="s">
        <v>522</v>
      </c>
      <c r="BA2" s="19" t="s">
        <v>523</v>
      </c>
      <c r="BB2" s="19" t="s">
        <v>524</v>
      </c>
      <c r="BC2" s="19" t="s">
        <v>525</v>
      </c>
      <c r="BD2" s="19" t="s">
        <v>526</v>
      </c>
      <c r="BE2" s="19" t="s">
        <v>527</v>
      </c>
      <c r="BF2" s="19" t="s">
        <v>528</v>
      </c>
      <c r="BG2" s="19" t="s">
        <v>529</v>
      </c>
      <c r="BH2" s="19" t="s">
        <v>530</v>
      </c>
      <c r="BI2" s="19" t="s">
        <v>531</v>
      </c>
      <c r="BJ2" s="19" t="s">
        <v>532</v>
      </c>
      <c r="BK2" s="19" t="s">
        <v>533</v>
      </c>
      <c r="BL2" s="19" t="s">
        <v>534</v>
      </c>
      <c r="BM2" s="19" t="s">
        <v>535</v>
      </c>
      <c r="BN2" s="19" t="s">
        <v>536</v>
      </c>
      <c r="BO2" s="19" t="s">
        <v>537</v>
      </c>
      <c r="BP2" s="19" t="s">
        <v>538</v>
      </c>
      <c r="BQ2" s="19" t="s">
        <v>539</v>
      </c>
      <c r="BR2" s="19" t="s">
        <v>540</v>
      </c>
      <c r="BS2" s="19" t="s">
        <v>541</v>
      </c>
      <c r="BT2" s="19" t="s">
        <v>542</v>
      </c>
      <c r="BU2" s="19" t="s">
        <v>543</v>
      </c>
      <c r="BV2" s="19" t="s">
        <v>544</v>
      </c>
      <c r="BW2" s="19" t="s">
        <v>545</v>
      </c>
      <c r="BX2" s="19" t="s">
        <v>546</v>
      </c>
      <c r="BY2" s="19" t="s">
        <v>547</v>
      </c>
      <c r="BZ2" s="19" t="s">
        <v>548</v>
      </c>
      <c r="CA2" s="19" t="s">
        <v>549</v>
      </c>
      <c r="CB2" s="19" t="s">
        <v>630</v>
      </c>
      <c r="CC2" s="19" t="s">
        <v>642</v>
      </c>
      <c r="CD2" s="19" t="s">
        <v>643</v>
      </c>
      <c r="CE2" s="19" t="s">
        <v>644</v>
      </c>
      <c r="CF2" s="19" t="s">
        <v>645</v>
      </c>
      <c r="CG2" s="19" t="s">
        <v>629</v>
      </c>
      <c r="CH2" s="19" t="s">
        <v>646</v>
      </c>
      <c r="CI2" s="19" t="s">
        <v>647</v>
      </c>
      <c r="CJ2" s="19" t="s">
        <v>648</v>
      </c>
      <c r="CK2" s="19" t="s">
        <v>649</v>
      </c>
      <c r="CL2" s="19" t="s">
        <v>628</v>
      </c>
      <c r="CM2" s="19" t="s">
        <v>650</v>
      </c>
      <c r="CN2" s="19" t="s">
        <v>651</v>
      </c>
      <c r="CO2" s="19" t="s">
        <v>652</v>
      </c>
      <c r="CP2" s="19" t="s">
        <v>653</v>
      </c>
      <c r="CQ2" s="19" t="s">
        <v>627</v>
      </c>
      <c r="CR2" s="19" t="s">
        <v>654</v>
      </c>
      <c r="CS2" s="19" t="s">
        <v>655</v>
      </c>
      <c r="CT2" s="19" t="s">
        <v>656</v>
      </c>
      <c r="CU2" s="19" t="s">
        <v>657</v>
      </c>
      <c r="CV2" s="19" t="s">
        <v>626</v>
      </c>
      <c r="CW2" s="19" t="s">
        <v>658</v>
      </c>
      <c r="CX2" s="19" t="s">
        <v>659</v>
      </c>
      <c r="CY2" s="19" t="s">
        <v>660</v>
      </c>
      <c r="CZ2" s="19" t="s">
        <v>661</v>
      </c>
      <c r="DA2" s="19" t="s">
        <v>550</v>
      </c>
      <c r="DB2" s="19" t="s">
        <v>551</v>
      </c>
      <c r="DC2" s="19" t="s">
        <v>552</v>
      </c>
      <c r="DD2" s="19" t="s">
        <v>553</v>
      </c>
      <c r="DE2" s="19" t="s">
        <v>554</v>
      </c>
      <c r="DF2" s="19" t="s">
        <v>555</v>
      </c>
      <c r="DG2" s="19" t="s">
        <v>556</v>
      </c>
      <c r="DH2" s="19" t="s">
        <v>557</v>
      </c>
      <c r="DI2" s="19" t="s">
        <v>558</v>
      </c>
      <c r="DJ2" s="19" t="s">
        <v>559</v>
      </c>
      <c r="DK2" s="19" t="s">
        <v>560</v>
      </c>
      <c r="DL2" s="19" t="s">
        <v>561</v>
      </c>
      <c r="DM2" s="19" t="s">
        <v>562</v>
      </c>
      <c r="DN2" s="19" t="s">
        <v>563</v>
      </c>
      <c r="DO2" s="19" t="s">
        <v>564</v>
      </c>
      <c r="DP2" s="19" t="s">
        <v>565</v>
      </c>
      <c r="DQ2" s="18" t="s">
        <v>566</v>
      </c>
    </row>
    <row r="3" spans="1:121" ht="14.25" thickTop="1">
      <c r="A3" s="95" t="s">
        <v>567</v>
      </c>
      <c r="B3" s="96" t="s">
        <v>568</v>
      </c>
      <c r="C3" s="97" t="s">
        <v>569</v>
      </c>
      <c r="D3" s="98" t="s">
        <v>570</v>
      </c>
      <c r="E3" s="98" t="s">
        <v>571</v>
      </c>
      <c r="F3" s="98" t="s">
        <v>571</v>
      </c>
      <c r="G3" s="99" t="s">
        <v>571</v>
      </c>
      <c r="H3" s="98" t="s">
        <v>570</v>
      </c>
      <c r="I3" s="98" t="s">
        <v>570</v>
      </c>
      <c r="J3" s="98" t="s">
        <v>570</v>
      </c>
      <c r="K3" s="98" t="s">
        <v>570</v>
      </c>
      <c r="L3" s="99"/>
      <c r="M3" s="99"/>
      <c r="N3" s="99"/>
      <c r="O3" s="99"/>
      <c r="P3" s="98" t="s">
        <v>570</v>
      </c>
      <c r="Q3" s="98" t="s">
        <v>570</v>
      </c>
      <c r="R3" s="98" t="s">
        <v>570</v>
      </c>
      <c r="S3" s="98" t="s">
        <v>570</v>
      </c>
      <c r="T3" s="98" t="s">
        <v>570</v>
      </c>
      <c r="U3" s="98"/>
      <c r="V3" s="98" t="s">
        <v>570</v>
      </c>
      <c r="W3" s="98" t="s">
        <v>570</v>
      </c>
      <c r="X3" s="98"/>
      <c r="Y3" s="98" t="s">
        <v>572</v>
      </c>
      <c r="Z3" s="98" t="s">
        <v>573</v>
      </c>
      <c r="AA3" s="98" t="s">
        <v>573</v>
      </c>
      <c r="AB3" s="98"/>
      <c r="AC3" s="98" t="s">
        <v>570</v>
      </c>
      <c r="AD3" s="98" t="s">
        <v>570</v>
      </c>
      <c r="AE3" s="98"/>
      <c r="AF3" s="98" t="s">
        <v>573</v>
      </c>
      <c r="AG3" s="98"/>
      <c r="AH3" s="98" t="s">
        <v>573</v>
      </c>
      <c r="AI3" s="98" t="s">
        <v>573</v>
      </c>
      <c r="AJ3" s="98" t="s">
        <v>570</v>
      </c>
      <c r="AK3" s="99" t="s">
        <v>570</v>
      </c>
      <c r="AL3" s="99"/>
      <c r="AM3" s="99" t="s">
        <v>570</v>
      </c>
      <c r="AN3" s="99"/>
      <c r="AO3" s="99"/>
      <c r="AP3" s="99"/>
      <c r="AQ3" s="99"/>
      <c r="AR3" s="99"/>
      <c r="AS3" s="99"/>
      <c r="AT3" s="99" t="s">
        <v>570</v>
      </c>
      <c r="AU3" s="99"/>
      <c r="AV3" s="99" t="s">
        <v>570</v>
      </c>
      <c r="AW3" s="99"/>
      <c r="AX3" s="99"/>
      <c r="AY3" s="99"/>
      <c r="AZ3" s="99"/>
      <c r="BA3" s="99"/>
      <c r="BB3" s="99"/>
      <c r="BC3" s="99"/>
      <c r="BD3" s="99"/>
      <c r="BE3" s="99"/>
      <c r="BF3" s="99"/>
      <c r="BG3" s="99"/>
      <c r="BH3" s="99"/>
      <c r="BI3" s="99"/>
      <c r="BJ3" s="99"/>
      <c r="BK3" s="99"/>
      <c r="BL3" s="99"/>
      <c r="BM3" s="99"/>
      <c r="BN3" s="99"/>
      <c r="BO3" s="98" t="s">
        <v>570</v>
      </c>
      <c r="BP3" s="98"/>
      <c r="BQ3" s="98"/>
      <c r="BR3" s="98"/>
      <c r="BS3" s="98" t="s">
        <v>570</v>
      </c>
      <c r="BT3" s="98"/>
      <c r="BU3" s="98"/>
      <c r="BV3" s="98"/>
      <c r="BW3" s="98"/>
      <c r="BX3" s="98"/>
      <c r="BY3" s="98"/>
      <c r="BZ3" s="98"/>
      <c r="CA3" s="98"/>
      <c r="CB3" s="98"/>
      <c r="CC3" s="99"/>
      <c r="CD3" s="99"/>
      <c r="CE3" s="99"/>
      <c r="CF3" s="99"/>
      <c r="CG3" s="98"/>
      <c r="CH3" s="99"/>
      <c r="CI3" s="99"/>
      <c r="CJ3" s="99"/>
      <c r="CK3" s="99"/>
      <c r="CL3" s="98"/>
      <c r="CM3" s="99"/>
      <c r="CN3" s="99"/>
      <c r="CO3" s="99"/>
      <c r="CP3" s="99"/>
      <c r="CQ3" s="98"/>
      <c r="CR3" s="99"/>
      <c r="CS3" s="99"/>
      <c r="CT3" s="99"/>
      <c r="CU3" s="99"/>
      <c r="CV3" s="98"/>
      <c r="CW3" s="99"/>
      <c r="CX3" s="99"/>
      <c r="CY3" s="99"/>
      <c r="CZ3" s="99"/>
      <c r="DA3" s="99"/>
      <c r="DB3" s="99"/>
      <c r="DC3" s="99"/>
      <c r="DD3" s="99"/>
      <c r="DE3" s="99"/>
      <c r="DF3" s="99"/>
      <c r="DG3" s="99"/>
      <c r="DH3" s="99"/>
      <c r="DI3" s="99"/>
      <c r="DJ3" s="100" t="s">
        <v>568</v>
      </c>
      <c r="DK3" s="100" t="s">
        <v>569</v>
      </c>
      <c r="DL3" s="100" t="s">
        <v>569</v>
      </c>
      <c r="DM3" s="100" t="s">
        <v>569</v>
      </c>
      <c r="DN3" s="100" t="s">
        <v>569</v>
      </c>
      <c r="DO3" s="100" t="s">
        <v>569</v>
      </c>
      <c r="DP3" s="100" t="s">
        <v>569</v>
      </c>
      <c r="DQ3" s="101" t="s">
        <v>569</v>
      </c>
    </row>
    <row r="4" spans="1:121" ht="13.5">
      <c r="A4" s="102" t="s">
        <v>574</v>
      </c>
      <c r="B4" s="103" t="s">
        <v>575</v>
      </c>
      <c r="C4" s="103" t="s">
        <v>575</v>
      </c>
      <c r="D4" s="104" t="s">
        <v>576</v>
      </c>
      <c r="E4" s="104" t="s">
        <v>575</v>
      </c>
      <c r="F4" s="104" t="s">
        <v>575</v>
      </c>
      <c r="G4" s="104" t="s">
        <v>577</v>
      </c>
      <c r="H4" s="104" t="s">
        <v>576</v>
      </c>
      <c r="I4" s="104" t="s">
        <v>576</v>
      </c>
      <c r="J4" s="104" t="s">
        <v>576</v>
      </c>
      <c r="K4" s="104" t="s">
        <v>576</v>
      </c>
      <c r="L4" s="104" t="s">
        <v>576</v>
      </c>
      <c r="M4" s="104" t="s">
        <v>576</v>
      </c>
      <c r="N4" s="104" t="s">
        <v>576</v>
      </c>
      <c r="O4" s="104" t="s">
        <v>576</v>
      </c>
      <c r="P4" s="104" t="s">
        <v>575</v>
      </c>
      <c r="Q4" s="104" t="s">
        <v>578</v>
      </c>
      <c r="R4" s="104" t="s">
        <v>575</v>
      </c>
      <c r="S4" s="104" t="s">
        <v>576</v>
      </c>
      <c r="T4" s="104" t="s">
        <v>576</v>
      </c>
      <c r="U4" s="104" t="s">
        <v>576</v>
      </c>
      <c r="V4" s="104" t="s">
        <v>575</v>
      </c>
      <c r="W4" s="104" t="s">
        <v>576</v>
      </c>
      <c r="X4" s="104" t="s">
        <v>576</v>
      </c>
      <c r="Y4" s="104" t="s">
        <v>576</v>
      </c>
      <c r="Z4" s="104" t="s">
        <v>576</v>
      </c>
      <c r="AA4" s="104" t="s">
        <v>576</v>
      </c>
      <c r="AB4" s="104" t="s">
        <v>576</v>
      </c>
      <c r="AC4" s="104" t="s">
        <v>575</v>
      </c>
      <c r="AD4" s="104" t="s">
        <v>576</v>
      </c>
      <c r="AE4" s="104" t="s">
        <v>576</v>
      </c>
      <c r="AF4" s="104" t="s">
        <v>576</v>
      </c>
      <c r="AG4" s="104" t="s">
        <v>576</v>
      </c>
      <c r="AH4" s="104" t="s">
        <v>576</v>
      </c>
      <c r="AI4" s="104" t="s">
        <v>576</v>
      </c>
      <c r="AJ4" s="104" t="s">
        <v>575</v>
      </c>
      <c r="AK4" s="104" t="s">
        <v>576</v>
      </c>
      <c r="AL4" s="104" t="s">
        <v>576</v>
      </c>
      <c r="AM4" s="104" t="s">
        <v>576</v>
      </c>
      <c r="AN4" s="104" t="s">
        <v>576</v>
      </c>
      <c r="AO4" s="104" t="s">
        <v>576</v>
      </c>
      <c r="AP4" s="104" t="s">
        <v>576</v>
      </c>
      <c r="AQ4" s="104" t="s">
        <v>576</v>
      </c>
      <c r="AR4" s="104" t="s">
        <v>576</v>
      </c>
      <c r="AS4" s="104" t="s">
        <v>576</v>
      </c>
      <c r="AT4" s="104" t="s">
        <v>576</v>
      </c>
      <c r="AU4" s="104" t="s">
        <v>576</v>
      </c>
      <c r="AV4" s="104" t="s">
        <v>576</v>
      </c>
      <c r="AW4" s="104" t="s">
        <v>576</v>
      </c>
      <c r="AX4" s="104" t="s">
        <v>576</v>
      </c>
      <c r="AY4" s="104" t="s">
        <v>576</v>
      </c>
      <c r="AZ4" s="104" t="s">
        <v>576</v>
      </c>
      <c r="BA4" s="104" t="s">
        <v>576</v>
      </c>
      <c r="BB4" s="104" t="s">
        <v>576</v>
      </c>
      <c r="BC4" s="104" t="s">
        <v>576</v>
      </c>
      <c r="BD4" s="104" t="s">
        <v>576</v>
      </c>
      <c r="BE4" s="104" t="s">
        <v>576</v>
      </c>
      <c r="BF4" s="104" t="s">
        <v>576</v>
      </c>
      <c r="BG4" s="104" t="s">
        <v>576</v>
      </c>
      <c r="BH4" s="104" t="s">
        <v>576</v>
      </c>
      <c r="BI4" s="104" t="s">
        <v>576</v>
      </c>
      <c r="BJ4" s="104" t="s">
        <v>576</v>
      </c>
      <c r="BK4" s="104" t="s">
        <v>576</v>
      </c>
      <c r="BL4" s="104" t="s">
        <v>576</v>
      </c>
      <c r="BM4" s="104" t="s">
        <v>576</v>
      </c>
      <c r="BN4" s="104" t="s">
        <v>576</v>
      </c>
      <c r="BO4" s="104" t="s">
        <v>576</v>
      </c>
      <c r="BP4" s="104" t="s">
        <v>575</v>
      </c>
      <c r="BQ4" s="104" t="s">
        <v>575</v>
      </c>
      <c r="BR4" s="104" t="s">
        <v>575</v>
      </c>
      <c r="BS4" s="104" t="s">
        <v>576</v>
      </c>
      <c r="BT4" s="104" t="s">
        <v>576</v>
      </c>
      <c r="BU4" s="104" t="s">
        <v>576</v>
      </c>
      <c r="BV4" s="104" t="s">
        <v>576</v>
      </c>
      <c r="BW4" s="104" t="s">
        <v>576</v>
      </c>
      <c r="BX4" s="104" t="s">
        <v>576</v>
      </c>
      <c r="BY4" s="104" t="s">
        <v>576</v>
      </c>
      <c r="BZ4" s="104" t="s">
        <v>576</v>
      </c>
      <c r="CA4" s="104" t="s">
        <v>576</v>
      </c>
      <c r="CB4" s="104" t="s">
        <v>575</v>
      </c>
      <c r="CC4" s="104" t="s">
        <v>576</v>
      </c>
      <c r="CD4" s="104" t="s">
        <v>576</v>
      </c>
      <c r="CE4" s="104" t="s">
        <v>576</v>
      </c>
      <c r="CF4" s="104" t="s">
        <v>576</v>
      </c>
      <c r="CG4" s="104" t="s">
        <v>575</v>
      </c>
      <c r="CH4" s="104" t="s">
        <v>576</v>
      </c>
      <c r="CI4" s="104" t="s">
        <v>576</v>
      </c>
      <c r="CJ4" s="104" t="s">
        <v>576</v>
      </c>
      <c r="CK4" s="104" t="s">
        <v>576</v>
      </c>
      <c r="CL4" s="104" t="s">
        <v>575</v>
      </c>
      <c r="CM4" s="104" t="s">
        <v>576</v>
      </c>
      <c r="CN4" s="104" t="s">
        <v>576</v>
      </c>
      <c r="CO4" s="104" t="s">
        <v>576</v>
      </c>
      <c r="CP4" s="104" t="s">
        <v>576</v>
      </c>
      <c r="CQ4" s="104" t="s">
        <v>575</v>
      </c>
      <c r="CR4" s="104" t="s">
        <v>576</v>
      </c>
      <c r="CS4" s="104" t="s">
        <v>576</v>
      </c>
      <c r="CT4" s="104" t="s">
        <v>576</v>
      </c>
      <c r="CU4" s="104" t="s">
        <v>576</v>
      </c>
      <c r="CV4" s="104" t="s">
        <v>575</v>
      </c>
      <c r="CW4" s="104" t="s">
        <v>576</v>
      </c>
      <c r="CX4" s="104" t="s">
        <v>576</v>
      </c>
      <c r="CY4" s="104" t="s">
        <v>576</v>
      </c>
      <c r="CZ4" s="104" t="s">
        <v>576</v>
      </c>
      <c r="DA4" s="104" t="s">
        <v>576</v>
      </c>
      <c r="DB4" s="104" t="s">
        <v>576</v>
      </c>
      <c r="DC4" s="104" t="s">
        <v>576</v>
      </c>
      <c r="DD4" s="104" t="s">
        <v>576</v>
      </c>
      <c r="DE4" s="104" t="s">
        <v>576</v>
      </c>
      <c r="DF4" s="104" t="s">
        <v>576</v>
      </c>
      <c r="DG4" s="104" t="s">
        <v>576</v>
      </c>
      <c r="DH4" s="104" t="s">
        <v>576</v>
      </c>
      <c r="DI4" s="104" t="s">
        <v>576</v>
      </c>
      <c r="DJ4" s="103" t="s">
        <v>578</v>
      </c>
      <c r="DK4" s="103" t="s">
        <v>576</v>
      </c>
      <c r="DL4" s="103" t="s">
        <v>575</v>
      </c>
      <c r="DM4" s="103" t="s">
        <v>575</v>
      </c>
      <c r="DN4" s="103" t="s">
        <v>575</v>
      </c>
      <c r="DO4" s="103" t="s">
        <v>575</v>
      </c>
      <c r="DP4" s="103" t="s">
        <v>578</v>
      </c>
      <c r="DQ4" s="105" t="s">
        <v>576</v>
      </c>
    </row>
    <row r="5" spans="1:121" ht="13.5">
      <c r="A5" s="102" t="s">
        <v>579</v>
      </c>
      <c r="B5" s="103" t="s">
        <v>580</v>
      </c>
      <c r="C5" s="103" t="s">
        <v>580</v>
      </c>
      <c r="D5" s="104" t="s">
        <v>581</v>
      </c>
      <c r="E5" s="104" t="s">
        <v>580</v>
      </c>
      <c r="F5" s="104" t="s">
        <v>580</v>
      </c>
      <c r="G5" s="104">
        <v>65536</v>
      </c>
      <c r="H5" s="104" t="s">
        <v>581</v>
      </c>
      <c r="I5" s="104" t="s">
        <v>581</v>
      </c>
      <c r="J5" s="104" t="s">
        <v>581</v>
      </c>
      <c r="K5" s="104" t="s">
        <v>581</v>
      </c>
      <c r="L5" s="104" t="s">
        <v>581</v>
      </c>
      <c r="M5" s="104" t="s">
        <v>581</v>
      </c>
      <c r="N5" s="104" t="s">
        <v>581</v>
      </c>
      <c r="O5" s="104" t="s">
        <v>581</v>
      </c>
      <c r="P5" s="104" t="s">
        <v>580</v>
      </c>
      <c r="Q5" s="104" t="s">
        <v>582</v>
      </c>
      <c r="R5" s="104" t="s">
        <v>580</v>
      </c>
      <c r="S5" s="104" t="s">
        <v>581</v>
      </c>
      <c r="T5" s="104" t="s">
        <v>581</v>
      </c>
      <c r="U5" s="104">
        <v>8</v>
      </c>
      <c r="V5" s="104" t="s">
        <v>580</v>
      </c>
      <c r="W5" s="104" t="s">
        <v>581</v>
      </c>
      <c r="X5" s="104" t="s">
        <v>581</v>
      </c>
      <c r="Y5" s="104" t="s">
        <v>581</v>
      </c>
      <c r="Z5" s="104" t="s">
        <v>581</v>
      </c>
      <c r="AA5" s="104" t="s">
        <v>581</v>
      </c>
      <c r="AB5" s="104">
        <v>8</v>
      </c>
      <c r="AC5" s="104" t="s">
        <v>580</v>
      </c>
      <c r="AD5" s="104" t="s">
        <v>581</v>
      </c>
      <c r="AE5" s="104" t="s">
        <v>581</v>
      </c>
      <c r="AF5" s="104" t="s">
        <v>581</v>
      </c>
      <c r="AG5" s="104" t="s">
        <v>581</v>
      </c>
      <c r="AH5" s="104" t="s">
        <v>581</v>
      </c>
      <c r="AI5" s="104" t="s">
        <v>581</v>
      </c>
      <c r="AJ5" s="104" t="s">
        <v>580</v>
      </c>
      <c r="AK5" s="104" t="s">
        <v>581</v>
      </c>
      <c r="AL5" s="104" t="s">
        <v>581</v>
      </c>
      <c r="AM5" s="104" t="s">
        <v>581</v>
      </c>
      <c r="AN5" s="104" t="s">
        <v>581</v>
      </c>
      <c r="AO5" s="104" t="s">
        <v>581</v>
      </c>
      <c r="AP5" s="104" t="s">
        <v>581</v>
      </c>
      <c r="AQ5" s="104" t="s">
        <v>581</v>
      </c>
      <c r="AR5" s="104" t="s">
        <v>581</v>
      </c>
      <c r="AS5" s="104" t="s">
        <v>581</v>
      </c>
      <c r="AT5" s="104" t="s">
        <v>581</v>
      </c>
      <c r="AU5" s="104" t="s">
        <v>581</v>
      </c>
      <c r="AV5" s="104" t="s">
        <v>581</v>
      </c>
      <c r="AW5" s="104" t="s">
        <v>581</v>
      </c>
      <c r="AX5" s="104" t="s">
        <v>581</v>
      </c>
      <c r="AY5" s="104" t="s">
        <v>581</v>
      </c>
      <c r="AZ5" s="104" t="s">
        <v>581</v>
      </c>
      <c r="BA5" s="104" t="s">
        <v>581</v>
      </c>
      <c r="BB5" s="104" t="s">
        <v>581</v>
      </c>
      <c r="BC5" s="104" t="s">
        <v>581</v>
      </c>
      <c r="BD5" s="104" t="s">
        <v>581</v>
      </c>
      <c r="BE5" s="104" t="s">
        <v>581</v>
      </c>
      <c r="BF5" s="104" t="s">
        <v>581</v>
      </c>
      <c r="BG5" s="104" t="s">
        <v>581</v>
      </c>
      <c r="BH5" s="104" t="s">
        <v>581</v>
      </c>
      <c r="BI5" s="104" t="s">
        <v>581</v>
      </c>
      <c r="BJ5" s="104" t="s">
        <v>581</v>
      </c>
      <c r="BK5" s="104" t="s">
        <v>581</v>
      </c>
      <c r="BL5" s="104" t="s">
        <v>581</v>
      </c>
      <c r="BM5" s="104" t="s">
        <v>581</v>
      </c>
      <c r="BN5" s="104" t="s">
        <v>581</v>
      </c>
      <c r="BO5" s="104" t="s">
        <v>581</v>
      </c>
      <c r="BP5" s="104" t="s">
        <v>580</v>
      </c>
      <c r="BQ5" s="104" t="s">
        <v>580</v>
      </c>
      <c r="BR5" s="104" t="s">
        <v>580</v>
      </c>
      <c r="BS5" s="104" t="s">
        <v>581</v>
      </c>
      <c r="BT5" s="104" t="s">
        <v>581</v>
      </c>
      <c r="BU5" s="104" t="s">
        <v>581</v>
      </c>
      <c r="BV5" s="104" t="s">
        <v>581</v>
      </c>
      <c r="BW5" s="104" t="s">
        <v>581</v>
      </c>
      <c r="BX5" s="104" t="s">
        <v>581</v>
      </c>
      <c r="BY5" s="104" t="s">
        <v>581</v>
      </c>
      <c r="BZ5" s="104" t="s">
        <v>581</v>
      </c>
      <c r="CA5" s="104" t="s">
        <v>581</v>
      </c>
      <c r="CB5" s="104" t="s">
        <v>580</v>
      </c>
      <c r="CC5" s="104" t="s">
        <v>581</v>
      </c>
      <c r="CD5" s="104" t="s">
        <v>581</v>
      </c>
      <c r="CE5" s="104" t="s">
        <v>581</v>
      </c>
      <c r="CF5" s="104" t="s">
        <v>581</v>
      </c>
      <c r="CG5" s="104" t="s">
        <v>580</v>
      </c>
      <c r="CH5" s="104" t="s">
        <v>581</v>
      </c>
      <c r="CI5" s="104" t="s">
        <v>581</v>
      </c>
      <c r="CJ5" s="104" t="s">
        <v>581</v>
      </c>
      <c r="CK5" s="104" t="s">
        <v>581</v>
      </c>
      <c r="CL5" s="104" t="s">
        <v>580</v>
      </c>
      <c r="CM5" s="104" t="s">
        <v>581</v>
      </c>
      <c r="CN5" s="104" t="s">
        <v>581</v>
      </c>
      <c r="CO5" s="104" t="s">
        <v>581</v>
      </c>
      <c r="CP5" s="104" t="s">
        <v>581</v>
      </c>
      <c r="CQ5" s="104" t="s">
        <v>580</v>
      </c>
      <c r="CR5" s="104" t="s">
        <v>581</v>
      </c>
      <c r="CS5" s="104" t="s">
        <v>581</v>
      </c>
      <c r="CT5" s="104" t="s">
        <v>581</v>
      </c>
      <c r="CU5" s="104" t="s">
        <v>581</v>
      </c>
      <c r="CV5" s="104" t="s">
        <v>580</v>
      </c>
      <c r="CW5" s="104" t="s">
        <v>581</v>
      </c>
      <c r="CX5" s="104" t="s">
        <v>581</v>
      </c>
      <c r="CY5" s="104" t="s">
        <v>581</v>
      </c>
      <c r="CZ5" s="104" t="s">
        <v>581</v>
      </c>
      <c r="DA5" s="104" t="s">
        <v>581</v>
      </c>
      <c r="DB5" s="104" t="s">
        <v>581</v>
      </c>
      <c r="DC5" s="104" t="s">
        <v>581</v>
      </c>
      <c r="DD5" s="104" t="s">
        <v>581</v>
      </c>
      <c r="DE5" s="104" t="s">
        <v>581</v>
      </c>
      <c r="DF5" s="104" t="s">
        <v>581</v>
      </c>
      <c r="DG5" s="104" t="s">
        <v>581</v>
      </c>
      <c r="DH5" s="104" t="s">
        <v>581</v>
      </c>
      <c r="DI5" s="104" t="s">
        <v>581</v>
      </c>
      <c r="DJ5" s="103" t="s">
        <v>582</v>
      </c>
      <c r="DK5" s="103" t="s">
        <v>581</v>
      </c>
      <c r="DL5" s="103" t="s">
        <v>580</v>
      </c>
      <c r="DM5" s="103" t="s">
        <v>580</v>
      </c>
      <c r="DN5" s="103" t="s">
        <v>580</v>
      </c>
      <c r="DO5" s="103" t="s">
        <v>580</v>
      </c>
      <c r="DP5" s="103" t="s">
        <v>582</v>
      </c>
      <c r="DQ5" s="105" t="s">
        <v>581</v>
      </c>
    </row>
    <row r="6" spans="1:121" ht="29.25" customHeight="1" thickBot="1">
      <c r="A6" s="106" t="s">
        <v>583</v>
      </c>
      <c r="B6" s="107" t="s">
        <v>584</v>
      </c>
      <c r="C6" s="108" t="s">
        <v>585</v>
      </c>
      <c r="D6" s="109" t="s">
        <v>586</v>
      </c>
      <c r="E6" s="110" t="s">
        <v>587</v>
      </c>
      <c r="F6" s="109" t="s">
        <v>588</v>
      </c>
      <c r="G6" s="110" t="s">
        <v>589</v>
      </c>
      <c r="H6" s="110"/>
      <c r="I6" s="110"/>
      <c r="J6" s="110" t="s">
        <v>590</v>
      </c>
      <c r="K6" s="110" t="s">
        <v>590</v>
      </c>
      <c r="L6" s="110"/>
      <c r="M6" s="110"/>
      <c r="N6" s="110" t="s">
        <v>590</v>
      </c>
      <c r="O6" s="110" t="s">
        <v>590</v>
      </c>
      <c r="P6" s="111" t="s">
        <v>591</v>
      </c>
      <c r="Q6" s="111" t="s">
        <v>592</v>
      </c>
      <c r="R6" s="112" t="s">
        <v>593</v>
      </c>
      <c r="S6" s="111"/>
      <c r="T6" s="111"/>
      <c r="U6" s="110" t="s">
        <v>594</v>
      </c>
      <c r="V6" s="110" t="s">
        <v>595</v>
      </c>
      <c r="W6" s="110"/>
      <c r="X6" s="110"/>
      <c r="Y6" s="110" t="s">
        <v>596</v>
      </c>
      <c r="Z6" s="110" t="s">
        <v>596</v>
      </c>
      <c r="AA6" s="110"/>
      <c r="AB6" s="110" t="s">
        <v>594</v>
      </c>
      <c r="AC6" s="110" t="s">
        <v>595</v>
      </c>
      <c r="AD6" s="110"/>
      <c r="AE6" s="110"/>
      <c r="AF6" s="110" t="s">
        <v>596</v>
      </c>
      <c r="AG6" s="110"/>
      <c r="AH6" s="110" t="s">
        <v>596</v>
      </c>
      <c r="AI6" s="110"/>
      <c r="AJ6" s="110" t="s">
        <v>597</v>
      </c>
      <c r="AK6" s="110" t="s">
        <v>598</v>
      </c>
      <c r="AL6" s="110" t="s">
        <v>599</v>
      </c>
      <c r="AM6" s="110"/>
      <c r="AN6" s="110" t="s">
        <v>598</v>
      </c>
      <c r="AO6" s="110" t="s">
        <v>599</v>
      </c>
      <c r="AP6" s="110"/>
      <c r="AQ6" s="110" t="s">
        <v>598</v>
      </c>
      <c r="AR6" s="110" t="s">
        <v>599</v>
      </c>
      <c r="AS6" s="110"/>
      <c r="AT6" s="110" t="s">
        <v>598</v>
      </c>
      <c r="AU6" s="110" t="s">
        <v>599</v>
      </c>
      <c r="AV6" s="110"/>
      <c r="AW6" s="110" t="s">
        <v>598</v>
      </c>
      <c r="AX6" s="110" t="s">
        <v>599</v>
      </c>
      <c r="AY6" s="110"/>
      <c r="AZ6" s="110" t="s">
        <v>598</v>
      </c>
      <c r="BA6" s="110" t="s">
        <v>599</v>
      </c>
      <c r="BB6" s="110"/>
      <c r="BC6" s="110" t="s">
        <v>598</v>
      </c>
      <c r="BD6" s="110" t="s">
        <v>599</v>
      </c>
      <c r="BE6" s="110"/>
      <c r="BF6" s="110" t="s">
        <v>598</v>
      </c>
      <c r="BG6" s="110" t="s">
        <v>599</v>
      </c>
      <c r="BH6" s="110"/>
      <c r="BI6" s="110" t="s">
        <v>598</v>
      </c>
      <c r="BJ6" s="110" t="s">
        <v>599</v>
      </c>
      <c r="BK6" s="110"/>
      <c r="BL6" s="110" t="s">
        <v>598</v>
      </c>
      <c r="BM6" s="110" t="s">
        <v>599</v>
      </c>
      <c r="BN6" s="110"/>
      <c r="BO6" s="110"/>
      <c r="BP6" s="110" t="s">
        <v>600</v>
      </c>
      <c r="BQ6" s="110" t="s">
        <v>600</v>
      </c>
      <c r="BR6" s="110" t="s">
        <v>600</v>
      </c>
      <c r="BS6" s="110"/>
      <c r="BT6" s="110"/>
      <c r="BU6" s="110"/>
      <c r="BV6" s="110"/>
      <c r="BW6" s="110"/>
      <c r="BX6" s="110"/>
      <c r="BY6" s="110"/>
      <c r="BZ6" s="110"/>
      <c r="CA6" s="110"/>
      <c r="CB6" s="110" t="s">
        <v>625</v>
      </c>
      <c r="CC6" s="110"/>
      <c r="CD6" s="110"/>
      <c r="CE6" s="110"/>
      <c r="CF6" s="110"/>
      <c r="CG6" s="110" t="s">
        <v>625</v>
      </c>
      <c r="CH6" s="110"/>
      <c r="CI6" s="110"/>
      <c r="CJ6" s="110"/>
      <c r="CK6" s="110"/>
      <c r="CL6" s="110" t="s">
        <v>625</v>
      </c>
      <c r="CM6" s="110"/>
      <c r="CN6" s="110"/>
      <c r="CO6" s="110"/>
      <c r="CP6" s="110"/>
      <c r="CQ6" s="110" t="s">
        <v>625</v>
      </c>
      <c r="CR6" s="110"/>
      <c r="CS6" s="110"/>
      <c r="CT6" s="110"/>
      <c r="CU6" s="110"/>
      <c r="CV6" s="110" t="s">
        <v>625</v>
      </c>
      <c r="CW6" s="110"/>
      <c r="CX6" s="110"/>
      <c r="CY6" s="110"/>
      <c r="CZ6" s="110"/>
      <c r="DA6" s="110" t="s">
        <v>601</v>
      </c>
      <c r="DB6" s="110"/>
      <c r="DC6" s="110"/>
      <c r="DD6" s="110" t="s">
        <v>601</v>
      </c>
      <c r="DE6" s="110"/>
      <c r="DF6" s="110"/>
      <c r="DG6" s="110" t="s">
        <v>601</v>
      </c>
      <c r="DH6" s="110"/>
      <c r="DI6" s="110"/>
      <c r="DJ6" s="108" t="s">
        <v>602</v>
      </c>
      <c r="DK6" s="113" t="s">
        <v>613</v>
      </c>
      <c r="DL6" s="113" t="s">
        <v>603</v>
      </c>
      <c r="DM6" s="108" t="s">
        <v>604</v>
      </c>
      <c r="DN6" s="108" t="s">
        <v>604</v>
      </c>
      <c r="DO6" s="113" t="s">
        <v>605</v>
      </c>
      <c r="DP6" s="108" t="s">
        <v>606</v>
      </c>
      <c r="DQ6" s="114" t="s">
        <v>607</v>
      </c>
    </row>
    <row r="7" spans="2:121" ht="14.25" thickBot="1">
      <c r="B7" s="92">
        <v>1</v>
      </c>
      <c r="C7" s="92">
        <v>2</v>
      </c>
      <c r="D7" s="92">
        <v>3</v>
      </c>
      <c r="E7" s="92">
        <v>4</v>
      </c>
      <c r="F7" s="92">
        <v>5</v>
      </c>
      <c r="G7" s="92">
        <v>6</v>
      </c>
      <c r="H7" s="92">
        <v>7</v>
      </c>
      <c r="I7" s="92">
        <v>8</v>
      </c>
      <c r="J7" s="92">
        <v>9</v>
      </c>
      <c r="K7" s="92">
        <v>10</v>
      </c>
      <c r="L7" s="92">
        <v>11</v>
      </c>
      <c r="M7" s="92">
        <v>12</v>
      </c>
      <c r="N7" s="92">
        <v>13</v>
      </c>
      <c r="O7" s="92">
        <v>14</v>
      </c>
      <c r="P7" s="92">
        <v>15</v>
      </c>
      <c r="Q7" s="92">
        <v>16</v>
      </c>
      <c r="R7" s="92">
        <v>17</v>
      </c>
      <c r="S7" s="92">
        <v>18</v>
      </c>
      <c r="T7" s="92">
        <v>19</v>
      </c>
      <c r="U7" s="92">
        <v>20</v>
      </c>
      <c r="V7" s="92">
        <v>21</v>
      </c>
      <c r="W7" s="92">
        <v>22</v>
      </c>
      <c r="X7" s="92">
        <v>23</v>
      </c>
      <c r="Y7" s="92">
        <v>24</v>
      </c>
      <c r="Z7" s="92">
        <v>25</v>
      </c>
      <c r="AA7" s="92">
        <v>26</v>
      </c>
      <c r="AB7" s="92">
        <v>27</v>
      </c>
      <c r="AC7" s="92">
        <v>28</v>
      </c>
      <c r="AD7" s="92">
        <v>29</v>
      </c>
      <c r="AE7" s="92">
        <v>30</v>
      </c>
      <c r="AF7" s="92">
        <v>31</v>
      </c>
      <c r="AG7" s="92">
        <v>32</v>
      </c>
      <c r="AH7" s="92">
        <v>33</v>
      </c>
      <c r="AI7" s="92">
        <v>34</v>
      </c>
      <c r="AJ7" s="92">
        <v>35</v>
      </c>
      <c r="AK7" s="92">
        <v>36</v>
      </c>
      <c r="AL7" s="92">
        <v>37</v>
      </c>
      <c r="AM7" s="92">
        <v>38</v>
      </c>
      <c r="AN7" s="92">
        <v>39</v>
      </c>
      <c r="AO7" s="92">
        <v>40</v>
      </c>
      <c r="AP7" s="92">
        <v>41</v>
      </c>
      <c r="AQ7" s="92">
        <v>42</v>
      </c>
      <c r="AR7" s="92">
        <v>43</v>
      </c>
      <c r="AS7" s="92">
        <v>44</v>
      </c>
      <c r="AT7" s="92">
        <v>51</v>
      </c>
      <c r="AU7" s="92">
        <v>52</v>
      </c>
      <c r="AV7" s="92">
        <v>53</v>
      </c>
      <c r="AW7" s="92">
        <v>54</v>
      </c>
      <c r="AX7" s="92">
        <v>55</v>
      </c>
      <c r="AY7" s="92">
        <v>56</v>
      </c>
      <c r="AZ7" s="92">
        <v>57</v>
      </c>
      <c r="BA7" s="92">
        <v>58</v>
      </c>
      <c r="BB7" s="92">
        <v>59</v>
      </c>
      <c r="BC7" s="92">
        <v>60</v>
      </c>
      <c r="BD7" s="92">
        <v>61</v>
      </c>
      <c r="BE7" s="92">
        <v>62</v>
      </c>
      <c r="BF7" s="92">
        <v>63</v>
      </c>
      <c r="BG7" s="92">
        <v>64</v>
      </c>
      <c r="BH7" s="92">
        <v>65</v>
      </c>
      <c r="BI7" s="92">
        <v>66</v>
      </c>
      <c r="BJ7" s="92">
        <v>67</v>
      </c>
      <c r="BK7" s="92">
        <v>68</v>
      </c>
      <c r="BL7" s="92">
        <v>69</v>
      </c>
      <c r="BM7" s="92">
        <v>70</v>
      </c>
      <c r="BN7" s="92">
        <v>71</v>
      </c>
      <c r="BO7" s="92">
        <v>81</v>
      </c>
      <c r="BP7" s="92">
        <v>82</v>
      </c>
      <c r="BQ7" s="92">
        <v>83</v>
      </c>
      <c r="BR7" s="92">
        <v>84</v>
      </c>
      <c r="BS7" s="92">
        <v>85</v>
      </c>
      <c r="BT7" s="92">
        <v>86</v>
      </c>
      <c r="BU7" s="92">
        <v>87</v>
      </c>
      <c r="BV7" s="92">
        <v>90</v>
      </c>
      <c r="BW7" s="92">
        <v>91</v>
      </c>
      <c r="BX7" s="92">
        <v>92</v>
      </c>
      <c r="BY7" s="92">
        <v>93</v>
      </c>
      <c r="BZ7" s="92">
        <v>94</v>
      </c>
      <c r="CA7" s="92">
        <v>95</v>
      </c>
      <c r="CC7" s="92">
        <v>96</v>
      </c>
      <c r="CD7" s="92">
        <v>97</v>
      </c>
      <c r="CE7" s="92">
        <v>98</v>
      </c>
      <c r="CF7" s="92">
        <v>99</v>
      </c>
      <c r="CH7" s="92">
        <v>96</v>
      </c>
      <c r="CI7" s="92">
        <v>97</v>
      </c>
      <c r="CJ7" s="92">
        <v>98</v>
      </c>
      <c r="CK7" s="92">
        <v>99</v>
      </c>
      <c r="CM7" s="92">
        <v>96</v>
      </c>
      <c r="CN7" s="92">
        <v>97</v>
      </c>
      <c r="CO7" s="92">
        <v>98</v>
      </c>
      <c r="CP7" s="92">
        <v>99</v>
      </c>
      <c r="CR7" s="92">
        <v>96</v>
      </c>
      <c r="CS7" s="92">
        <v>97</v>
      </c>
      <c r="CT7" s="92">
        <v>98</v>
      </c>
      <c r="CU7" s="92">
        <v>99</v>
      </c>
      <c r="CW7" s="92">
        <v>96</v>
      </c>
      <c r="CX7" s="92">
        <v>97</v>
      </c>
      <c r="CY7" s="92">
        <v>98</v>
      </c>
      <c r="CZ7" s="92">
        <v>99</v>
      </c>
      <c r="DA7" s="92">
        <v>126</v>
      </c>
      <c r="DB7" s="92">
        <v>127</v>
      </c>
      <c r="DC7" s="92">
        <v>128</v>
      </c>
      <c r="DD7" s="92">
        <v>129</v>
      </c>
      <c r="DE7" s="92">
        <v>130</v>
      </c>
      <c r="DF7" s="92">
        <v>131</v>
      </c>
      <c r="DG7" s="92">
        <v>132</v>
      </c>
      <c r="DH7" s="92">
        <v>133</v>
      </c>
      <c r="DI7" s="92">
        <v>134</v>
      </c>
      <c r="DJ7" s="92">
        <v>135</v>
      </c>
      <c r="DK7" s="92">
        <v>136</v>
      </c>
      <c r="DL7" s="92">
        <v>137</v>
      </c>
      <c r="DM7" s="92">
        <v>138</v>
      </c>
      <c r="DN7" s="92">
        <v>139</v>
      </c>
      <c r="DO7" s="92">
        <v>140</v>
      </c>
      <c r="DP7" s="92">
        <v>141</v>
      </c>
      <c r="DQ7" s="92">
        <v>142</v>
      </c>
    </row>
    <row r="8" spans="1:121" ht="14.25" thickBot="1">
      <c r="A8" s="93" t="s">
        <v>472</v>
      </c>
      <c r="B8" s="94" t="s">
        <v>473</v>
      </c>
      <c r="C8" s="19" t="s">
        <v>474</v>
      </c>
      <c r="D8" s="19" t="s">
        <v>475</v>
      </c>
      <c r="E8" s="19" t="s">
        <v>476</v>
      </c>
      <c r="F8" s="19" t="s">
        <v>477</v>
      </c>
      <c r="G8" s="19" t="s">
        <v>406</v>
      </c>
      <c r="H8" s="19" t="s">
        <v>478</v>
      </c>
      <c r="I8" s="19" t="s">
        <v>479</v>
      </c>
      <c r="J8" s="19" t="s">
        <v>480</v>
      </c>
      <c r="K8" s="19" t="s">
        <v>481</v>
      </c>
      <c r="L8" s="19" t="s">
        <v>482</v>
      </c>
      <c r="M8" s="19" t="s">
        <v>483</v>
      </c>
      <c r="N8" s="19" t="s">
        <v>484</v>
      </c>
      <c r="O8" s="19" t="s">
        <v>485</v>
      </c>
      <c r="P8" s="19" t="s">
        <v>486</v>
      </c>
      <c r="Q8" s="19" t="s">
        <v>487</v>
      </c>
      <c r="R8" s="19" t="s">
        <v>488</v>
      </c>
      <c r="S8" s="19" t="s">
        <v>489</v>
      </c>
      <c r="T8" s="19" t="s">
        <v>490</v>
      </c>
      <c r="U8" s="19" t="s">
        <v>491</v>
      </c>
      <c r="V8" s="19" t="s">
        <v>492</v>
      </c>
      <c r="W8" s="19" t="s">
        <v>493</v>
      </c>
      <c r="X8" s="19" t="s">
        <v>494</v>
      </c>
      <c r="Y8" s="19" t="s">
        <v>495</v>
      </c>
      <c r="Z8" s="19" t="s">
        <v>496</v>
      </c>
      <c r="AA8" s="19" t="s">
        <v>497</v>
      </c>
      <c r="AB8" s="19" t="s">
        <v>498</v>
      </c>
      <c r="AC8" s="19" t="s">
        <v>499</v>
      </c>
      <c r="AD8" s="19" t="s">
        <v>500</v>
      </c>
      <c r="AE8" s="19" t="s">
        <v>501</v>
      </c>
      <c r="AF8" s="19" t="s">
        <v>502</v>
      </c>
      <c r="AG8" s="19" t="s">
        <v>503</v>
      </c>
      <c r="AH8" s="19" t="s">
        <v>504</v>
      </c>
      <c r="AI8" s="19" t="s">
        <v>505</v>
      </c>
      <c r="AJ8" s="19" t="s">
        <v>506</v>
      </c>
      <c r="AK8" s="19" t="s">
        <v>507</v>
      </c>
      <c r="AL8" s="19" t="s">
        <v>508</v>
      </c>
      <c r="AM8" s="19" t="s">
        <v>509</v>
      </c>
      <c r="AN8" s="19" t="s">
        <v>510</v>
      </c>
      <c r="AO8" s="19" t="s">
        <v>511</v>
      </c>
      <c r="AP8" s="19" t="s">
        <v>512</v>
      </c>
      <c r="AQ8" s="19" t="s">
        <v>513</v>
      </c>
      <c r="AR8" s="19" t="s">
        <v>514</v>
      </c>
      <c r="AS8" s="19" t="s">
        <v>515</v>
      </c>
      <c r="AT8" s="19" t="s">
        <v>516</v>
      </c>
      <c r="AU8" s="19" t="s">
        <v>517</v>
      </c>
      <c r="AV8" s="19" t="s">
        <v>518</v>
      </c>
      <c r="AW8" s="19" t="s">
        <v>519</v>
      </c>
      <c r="AX8" s="19" t="s">
        <v>520</v>
      </c>
      <c r="AY8" s="19" t="s">
        <v>521</v>
      </c>
      <c r="AZ8" s="19" t="s">
        <v>522</v>
      </c>
      <c r="BA8" s="19" t="s">
        <v>523</v>
      </c>
      <c r="BB8" s="19" t="s">
        <v>524</v>
      </c>
      <c r="BC8" s="19" t="s">
        <v>525</v>
      </c>
      <c r="BD8" s="19" t="s">
        <v>526</v>
      </c>
      <c r="BE8" s="19" t="s">
        <v>527</v>
      </c>
      <c r="BF8" s="19" t="s">
        <v>528</v>
      </c>
      <c r="BG8" s="19" t="s">
        <v>529</v>
      </c>
      <c r="BH8" s="19" t="s">
        <v>530</v>
      </c>
      <c r="BI8" s="19" t="s">
        <v>531</v>
      </c>
      <c r="BJ8" s="19" t="s">
        <v>532</v>
      </c>
      <c r="BK8" s="19" t="s">
        <v>533</v>
      </c>
      <c r="BL8" s="19" t="s">
        <v>534</v>
      </c>
      <c r="BM8" s="19" t="s">
        <v>535</v>
      </c>
      <c r="BN8" s="19" t="s">
        <v>536</v>
      </c>
      <c r="BO8" s="19" t="s">
        <v>537</v>
      </c>
      <c r="BP8" s="19" t="s">
        <v>538</v>
      </c>
      <c r="BQ8" s="19" t="s">
        <v>539</v>
      </c>
      <c r="BR8" s="19" t="s">
        <v>540</v>
      </c>
      <c r="BS8" s="19" t="s">
        <v>541</v>
      </c>
      <c r="BT8" s="19" t="s">
        <v>542</v>
      </c>
      <c r="BU8" s="19" t="s">
        <v>543</v>
      </c>
      <c r="BV8" s="19" t="s">
        <v>544</v>
      </c>
      <c r="BW8" s="19" t="s">
        <v>545</v>
      </c>
      <c r="BX8" s="19" t="s">
        <v>546</v>
      </c>
      <c r="BY8" s="19" t="s">
        <v>547</v>
      </c>
      <c r="BZ8" s="19" t="s">
        <v>548</v>
      </c>
      <c r="CA8" s="19" t="s">
        <v>549</v>
      </c>
      <c r="CB8" s="19" t="s">
        <v>663</v>
      </c>
      <c r="CC8" s="19" t="s">
        <v>642</v>
      </c>
      <c r="CD8" s="19" t="s">
        <v>643</v>
      </c>
      <c r="CE8" s="19" t="s">
        <v>644</v>
      </c>
      <c r="CF8" s="19" t="s">
        <v>645</v>
      </c>
      <c r="CG8" s="19" t="s">
        <v>629</v>
      </c>
      <c r="CH8" s="19" t="s">
        <v>646</v>
      </c>
      <c r="CI8" s="19" t="s">
        <v>647</v>
      </c>
      <c r="CJ8" s="19" t="s">
        <v>648</v>
      </c>
      <c r="CK8" s="19" t="s">
        <v>649</v>
      </c>
      <c r="CL8" s="19" t="s">
        <v>628</v>
      </c>
      <c r="CM8" s="19" t="s">
        <v>650</v>
      </c>
      <c r="CN8" s="19" t="s">
        <v>651</v>
      </c>
      <c r="CO8" s="19" t="s">
        <v>652</v>
      </c>
      <c r="CP8" s="19" t="s">
        <v>653</v>
      </c>
      <c r="CQ8" s="19" t="s">
        <v>627</v>
      </c>
      <c r="CR8" s="19" t="s">
        <v>654</v>
      </c>
      <c r="CS8" s="19" t="s">
        <v>655</v>
      </c>
      <c r="CT8" s="19" t="s">
        <v>656</v>
      </c>
      <c r="CU8" s="19" t="s">
        <v>657</v>
      </c>
      <c r="CV8" s="19" t="s">
        <v>626</v>
      </c>
      <c r="CW8" s="19" t="s">
        <v>658</v>
      </c>
      <c r="CX8" s="19" t="s">
        <v>659</v>
      </c>
      <c r="CY8" s="19" t="s">
        <v>660</v>
      </c>
      <c r="CZ8" s="19" t="s">
        <v>661</v>
      </c>
      <c r="DA8" s="19" t="s">
        <v>550</v>
      </c>
      <c r="DB8" s="19" t="s">
        <v>551</v>
      </c>
      <c r="DC8" s="19" t="s">
        <v>552</v>
      </c>
      <c r="DD8" s="19" t="s">
        <v>553</v>
      </c>
      <c r="DE8" s="19" t="s">
        <v>554</v>
      </c>
      <c r="DF8" s="19" t="s">
        <v>555</v>
      </c>
      <c r="DG8" s="19" t="s">
        <v>556</v>
      </c>
      <c r="DH8" s="19" t="s">
        <v>557</v>
      </c>
      <c r="DI8" s="19" t="s">
        <v>558</v>
      </c>
      <c r="DJ8" s="19" t="s">
        <v>559</v>
      </c>
      <c r="DK8" s="19" t="s">
        <v>560</v>
      </c>
      <c r="DL8" s="19" t="s">
        <v>561</v>
      </c>
      <c r="DM8" s="19" t="s">
        <v>562</v>
      </c>
      <c r="DN8" s="19" t="s">
        <v>563</v>
      </c>
      <c r="DO8" s="19" t="s">
        <v>564</v>
      </c>
      <c r="DP8" s="19" t="s">
        <v>565</v>
      </c>
      <c r="DQ8" s="18" t="s">
        <v>566</v>
      </c>
    </row>
    <row r="9" spans="1:121" s="122" customFormat="1" ht="70.5" customHeight="1" thickBot="1" thickTop="1">
      <c r="A9" s="115" t="s">
        <v>608</v>
      </c>
      <c r="B9" s="116" t="s">
        <v>609</v>
      </c>
      <c r="C9" s="117">
        <v>99999</v>
      </c>
      <c r="D9" s="118">
        <f>IF(D10=0,"",D10)</f>
      </c>
      <c r="E9" s="119">
        <f>IF(E10=0,"",VLOOKUP(E10,'分野別委員会マスタ'!F3:G35,2,FALSE))</f>
      </c>
      <c r="F9" s="119">
        <f>IF(F10=0,"",VLOOKUP(F10,'推薦区分マスタ'!F3:G4,2,FALSE))</f>
      </c>
      <c r="G9" s="118">
        <f aca="true" t="shared" si="0" ref="G9:O9">IF(G10=0,"",G10)</f>
      </c>
      <c r="H9" s="118">
        <f t="shared" si="0"/>
      </c>
      <c r="I9" s="118">
        <f t="shared" si="0"/>
      </c>
      <c r="J9" s="118">
        <f t="shared" si="0"/>
      </c>
      <c r="K9" s="118">
        <f t="shared" si="0"/>
      </c>
      <c r="L9" s="118">
        <f t="shared" si="0"/>
      </c>
      <c r="M9" s="118">
        <f t="shared" si="0"/>
      </c>
      <c r="N9" s="118">
        <f t="shared" si="0"/>
      </c>
      <c r="O9" s="118">
        <f t="shared" si="0"/>
      </c>
      <c r="P9" s="119">
        <f>IF(P10=0,"",VLOOKUP(P10,'性別マスタ'!F3:G4,2,FALSE))</f>
      </c>
      <c r="Q9" s="129">
        <f>IF(Q10=0,"",Q10)</f>
      </c>
      <c r="R9" s="119">
        <f>IF(R10=0,"",VLOOKUP(R10,'日学現職区分マスタ'!F3:G8,2,FALSE))</f>
      </c>
      <c r="S9" s="131">
        <f>IF(S10=0,"",S10)</f>
      </c>
      <c r="T9" s="131">
        <f>IF(T10=0,"",T10)</f>
      </c>
      <c r="U9" s="118">
        <f>IF(U10=0,"",U10)</f>
      </c>
      <c r="V9" s="119">
        <f>IF(V10=0,"",VLOOKUP(V10,'都道府県マスタ'!F3:G49,2,FALSE))</f>
      </c>
      <c r="W9" s="118">
        <f aca="true" t="shared" si="1" ref="W9:AB9">IF(W10=0,"",W10)</f>
      </c>
      <c r="X9" s="118">
        <f t="shared" si="1"/>
      </c>
      <c r="Y9" s="118">
        <f t="shared" si="1"/>
      </c>
      <c r="Z9" s="118">
        <f t="shared" si="1"/>
      </c>
      <c r="AA9" s="118">
        <f t="shared" si="1"/>
      </c>
      <c r="AB9" s="118">
        <f t="shared" si="1"/>
      </c>
      <c r="AC9" s="119">
        <f>IF(AC10=0,"",VLOOKUP(AC10,'都道府県マスタ'!F3:G49,2,FALSE))</f>
      </c>
      <c r="AD9" s="118">
        <f aca="true" t="shared" si="2" ref="AD9:AI9">IF(AD10=0,"",AD10)</f>
      </c>
      <c r="AE9" s="118">
        <f t="shared" si="2"/>
      </c>
      <c r="AF9" s="118">
        <f t="shared" si="2"/>
      </c>
      <c r="AG9" s="118">
        <f t="shared" si="2"/>
      </c>
      <c r="AH9" s="118">
        <f t="shared" si="2"/>
      </c>
      <c r="AI9" s="118">
        <f t="shared" si="2"/>
      </c>
      <c r="AJ9" s="119">
        <f>IF(AJ10=0,"",VLOOKUP(AJ10,'優先連絡先マスタ'!F3:G4,2,FALSE))</f>
      </c>
      <c r="AK9" s="118">
        <f aca="true" t="shared" si="3" ref="AK9:BO9">IF(AK10=0,"",AK10)</f>
      </c>
      <c r="AL9" s="118">
        <f t="shared" si="3"/>
      </c>
      <c r="AM9" s="118">
        <f t="shared" si="3"/>
      </c>
      <c r="AN9" s="118">
        <f t="shared" si="3"/>
      </c>
      <c r="AO9" s="118">
        <f t="shared" si="3"/>
      </c>
      <c r="AP9" s="118">
        <f t="shared" si="3"/>
      </c>
      <c r="AQ9" s="118">
        <f t="shared" si="3"/>
      </c>
      <c r="AR9" s="118">
        <f t="shared" si="3"/>
      </c>
      <c r="AS9" s="118">
        <f t="shared" si="3"/>
      </c>
      <c r="AT9" s="118">
        <f t="shared" si="3"/>
      </c>
      <c r="AU9" s="118">
        <f t="shared" si="3"/>
      </c>
      <c r="AV9" s="118">
        <f t="shared" si="3"/>
      </c>
      <c r="AW9" s="118">
        <f t="shared" si="3"/>
      </c>
      <c r="AX9" s="118">
        <f t="shared" si="3"/>
      </c>
      <c r="AY9" s="118">
        <f t="shared" si="3"/>
      </c>
      <c r="AZ9" s="118">
        <f t="shared" si="3"/>
      </c>
      <c r="BA9" s="118">
        <f t="shared" si="3"/>
      </c>
      <c r="BB9" s="118">
        <f t="shared" si="3"/>
      </c>
      <c r="BC9" s="118">
        <f t="shared" si="3"/>
      </c>
      <c r="BD9" s="118">
        <f t="shared" si="3"/>
      </c>
      <c r="BE9" s="118">
        <f t="shared" si="3"/>
      </c>
      <c r="BF9" s="118">
        <f t="shared" si="3"/>
      </c>
      <c r="BG9" s="118">
        <f t="shared" si="3"/>
      </c>
      <c r="BH9" s="118">
        <f t="shared" si="3"/>
      </c>
      <c r="BI9" s="118">
        <f t="shared" si="3"/>
      </c>
      <c r="BJ9" s="118">
        <f t="shared" si="3"/>
      </c>
      <c r="BK9" s="118">
        <f t="shared" si="3"/>
      </c>
      <c r="BL9" s="118">
        <f t="shared" si="3"/>
      </c>
      <c r="BM9" s="118">
        <f t="shared" si="3"/>
      </c>
      <c r="BN9" s="118">
        <f t="shared" si="3"/>
      </c>
      <c r="BO9" s="118">
        <f t="shared" si="3"/>
      </c>
      <c r="BP9" s="118">
        <f>IF(BP10=0,"",BP10)</f>
      </c>
      <c r="BQ9" s="118">
        <f>IF(BQ10=0,"",BQ10)</f>
      </c>
      <c r="BR9" s="118">
        <f>IF(BR10=0,"",BR10)</f>
      </c>
      <c r="BS9" s="118">
        <f>IF(BS10=0,"",BS10)</f>
      </c>
      <c r="BT9" s="118">
        <f aca="true" t="shared" si="4" ref="BT9:DI9">IF(BT10=0,"",BT10)</f>
      </c>
      <c r="BU9" s="118">
        <f t="shared" si="4"/>
      </c>
      <c r="BV9" s="118">
        <f t="shared" si="4"/>
      </c>
      <c r="BW9" s="118">
        <f t="shared" si="4"/>
      </c>
      <c r="BX9" s="118">
        <f t="shared" si="4"/>
      </c>
      <c r="BY9" s="118">
        <f t="shared" si="4"/>
      </c>
      <c r="BZ9" s="118">
        <f t="shared" si="4"/>
      </c>
      <c r="CA9" s="118">
        <f t="shared" si="4"/>
      </c>
      <c r="CB9" s="119">
        <f>IF(CB10=0,"",VLOOKUP(CB10,'業績種別マスタ'!F3:G5,2,FALSE))</f>
      </c>
      <c r="CC9" s="118">
        <f t="shared" si="4"/>
      </c>
      <c r="CD9" s="118">
        <f t="shared" si="4"/>
      </c>
      <c r="CE9" s="118">
        <f t="shared" si="4"/>
      </c>
      <c r="CF9" s="118">
        <f t="shared" si="4"/>
      </c>
      <c r="CG9" s="119">
        <f>IF(CG10=0,"",VLOOKUP(CG10,'業績種別マスタ'!F3:G5,2,FALSE))</f>
      </c>
      <c r="CH9" s="118">
        <f t="shared" si="4"/>
      </c>
      <c r="CI9" s="118">
        <f t="shared" si="4"/>
      </c>
      <c r="CJ9" s="118">
        <f t="shared" si="4"/>
      </c>
      <c r="CK9" s="118">
        <f t="shared" si="4"/>
      </c>
      <c r="CL9" s="119">
        <f>IF(CL10=0,"",VLOOKUP(CL10,'業績種別マスタ'!F3:G5,2,FALSE))</f>
      </c>
      <c r="CM9" s="118">
        <f t="shared" si="4"/>
      </c>
      <c r="CN9" s="118">
        <f t="shared" si="4"/>
      </c>
      <c r="CO9" s="118">
        <f t="shared" si="4"/>
      </c>
      <c r="CP9" s="118">
        <f t="shared" si="4"/>
      </c>
      <c r="CQ9" s="119">
        <f>IF(CQ10=0,"",VLOOKUP(CQ10,'業績種別マスタ'!F3:G5,2,FALSE))</f>
      </c>
      <c r="CR9" s="118">
        <f t="shared" si="4"/>
      </c>
      <c r="CS9" s="118">
        <f t="shared" si="4"/>
      </c>
      <c r="CT9" s="118">
        <f t="shared" si="4"/>
      </c>
      <c r="CU9" s="118">
        <f t="shared" si="4"/>
      </c>
      <c r="CV9" s="119">
        <f>IF(CV10=0,"",VLOOKUP(CV10,'業績種別マスタ'!F3:G5,2,FALSE))</f>
      </c>
      <c r="CW9" s="118">
        <f t="shared" si="4"/>
      </c>
      <c r="CX9" s="118">
        <f t="shared" si="4"/>
      </c>
      <c r="CY9" s="118">
        <f t="shared" si="4"/>
      </c>
      <c r="CZ9" s="118">
        <f t="shared" si="4"/>
      </c>
      <c r="DA9" s="118">
        <f t="shared" si="4"/>
      </c>
      <c r="DB9" s="118">
        <f t="shared" si="4"/>
      </c>
      <c r="DC9" s="118">
        <f t="shared" si="4"/>
      </c>
      <c r="DD9" s="118">
        <f t="shared" si="4"/>
      </c>
      <c r="DE9" s="118">
        <f t="shared" si="4"/>
      </c>
      <c r="DF9" s="118">
        <f t="shared" si="4"/>
      </c>
      <c r="DG9" s="118">
        <f t="shared" si="4"/>
      </c>
      <c r="DH9" s="118">
        <f t="shared" si="4"/>
      </c>
      <c r="DI9" s="118">
        <f t="shared" si="4"/>
      </c>
      <c r="DJ9" s="120" t="s">
        <v>610</v>
      </c>
      <c r="DK9" s="132" t="str">
        <f>MID(A1,1,FIND("[",A1,1)-1)&amp;MID(A1,FIND("[",A1,1)+1,FIND("]",A1,1)-1-FIND("[",A1,1))</f>
        <v>C:\Users\CO885622\AppData\Local\Microsoft\Windows\Temporary Internet Files\Content.Outlook\IUMEC86P\【送付用】推薦書様式.xls</v>
      </c>
      <c r="DL9" s="117">
        <v>99</v>
      </c>
      <c r="DM9" s="117">
        <f>IF(R9=22,0,1)</f>
        <v>1</v>
      </c>
      <c r="DN9" s="117">
        <f>IF(F9=10,1,0)</f>
        <v>0</v>
      </c>
      <c r="DO9" s="117">
        <f>IF(R9=22,0,1)</f>
        <v>1</v>
      </c>
      <c r="DP9" s="120" t="s">
        <v>610</v>
      </c>
      <c r="DQ9" s="121" t="s">
        <v>611</v>
      </c>
    </row>
    <row r="10" spans="1:121" s="122" customFormat="1" ht="70.5" customHeight="1" thickBot="1">
      <c r="A10" s="123" t="s">
        <v>612</v>
      </c>
      <c r="B10" s="124"/>
      <c r="C10" s="125"/>
      <c r="D10" s="118">
        <f>'推薦データ入力'!$H$13</f>
        <v>0</v>
      </c>
      <c r="E10" s="119">
        <f>'推薦データ入力'!$H$18</f>
        <v>0</v>
      </c>
      <c r="F10" s="119">
        <f>'推薦データ入力'!$H$22</f>
        <v>0</v>
      </c>
      <c r="G10" s="118">
        <f>'推薦データ入力'!$H$26</f>
        <v>0</v>
      </c>
      <c r="H10" s="118">
        <f>'推薦データ入力'!$H$47</f>
        <v>0</v>
      </c>
      <c r="I10" s="118">
        <f>'推薦データ入力'!$U$47</f>
        <v>0</v>
      </c>
      <c r="J10" s="118">
        <f>'推薦データ入力'!$H$49</f>
        <v>0</v>
      </c>
      <c r="K10" s="118">
        <f>'推薦データ入力'!$U$49</f>
        <v>0</v>
      </c>
      <c r="L10" s="118">
        <f>'推薦データ入力'!$H$52</f>
        <v>0</v>
      </c>
      <c r="M10" s="118">
        <f>'推薦データ入力'!$U$52</f>
        <v>0</v>
      </c>
      <c r="N10" s="118">
        <f>'推薦データ入力'!$H$54</f>
        <v>0</v>
      </c>
      <c r="O10" s="118">
        <f>'推薦データ入力'!$U$54</f>
        <v>0</v>
      </c>
      <c r="P10" s="119">
        <f>'推薦データ入力'!$AV$47</f>
        <v>0</v>
      </c>
      <c r="Q10" s="130">
        <f>'推薦データ入力'!$AV$49</f>
        <v>0</v>
      </c>
      <c r="R10" s="119">
        <f>'推薦データ入力'!$H$61</f>
        <v>0</v>
      </c>
      <c r="S10" s="131">
        <f>'推薦データ入力'!$H$64</f>
        <v>0</v>
      </c>
      <c r="T10" s="131">
        <f>'推薦データ入力'!$L$66</f>
        <v>0</v>
      </c>
      <c r="U10" s="118">
        <f>'推薦データ入力'!$H$71</f>
        <v>0</v>
      </c>
      <c r="V10" s="119">
        <f>'推薦データ入力'!$H$73</f>
        <v>0</v>
      </c>
      <c r="W10" s="118">
        <f>'推薦データ入力'!$H$77</f>
        <v>0</v>
      </c>
      <c r="X10" s="118">
        <f>'推薦データ入力'!$H$80</f>
        <v>0</v>
      </c>
      <c r="Y10" s="118">
        <f>'推薦データ入力'!$H$83</f>
        <v>0</v>
      </c>
      <c r="Z10" s="118">
        <f>'推薦データ入力'!$H$87</f>
        <v>0</v>
      </c>
      <c r="AA10" s="118">
        <f>'推薦データ入力'!$H$89</f>
        <v>0</v>
      </c>
      <c r="AB10" s="118">
        <f>'推薦データ入力'!$AR$71</f>
        <v>0</v>
      </c>
      <c r="AC10" s="119">
        <f>'推薦データ入力'!$AR$73</f>
        <v>0</v>
      </c>
      <c r="AD10" s="118">
        <f>'推薦データ入力'!$AR$77</f>
        <v>0</v>
      </c>
      <c r="AE10" s="118">
        <f>'推薦データ入力'!$AR$80</f>
        <v>0</v>
      </c>
      <c r="AF10" s="118">
        <f>'推薦データ入力'!$AR$83</f>
        <v>0</v>
      </c>
      <c r="AG10" s="118">
        <f>'推薦データ入力'!$AR$85</f>
        <v>0</v>
      </c>
      <c r="AH10" s="118">
        <f>'推薦データ入力'!$AR$87</f>
        <v>0</v>
      </c>
      <c r="AI10" s="118">
        <f>'推薦データ入力'!$AR$89</f>
        <v>0</v>
      </c>
      <c r="AJ10" s="119">
        <f>'推薦データ入力'!$M$94</f>
        <v>0</v>
      </c>
      <c r="AK10" s="118">
        <f>'推薦データ入力'!$K$100</f>
        <v>0</v>
      </c>
      <c r="AL10" s="118">
        <f>'推薦データ入力'!$Q$100</f>
        <v>0</v>
      </c>
      <c r="AM10" s="118">
        <f>'推薦データ入力'!$T$100</f>
        <v>0</v>
      </c>
      <c r="AN10" s="118">
        <f>'推薦データ入力'!$K$103</f>
        <v>0</v>
      </c>
      <c r="AO10" s="118">
        <f>'推薦データ入力'!$Q$103</f>
        <v>0</v>
      </c>
      <c r="AP10" s="118">
        <f>'推薦データ入力'!$T$103</f>
        <v>0</v>
      </c>
      <c r="AQ10" s="118">
        <f>'推薦データ入力'!$K$106</f>
        <v>0</v>
      </c>
      <c r="AR10" s="118">
        <f>'推薦データ入力'!$Q$106</f>
        <v>0</v>
      </c>
      <c r="AS10" s="118">
        <f>'推薦データ入力'!$T$106</f>
        <v>0</v>
      </c>
      <c r="AT10" s="118">
        <f>'推薦データ入力'!$K$115</f>
        <v>0</v>
      </c>
      <c r="AU10" s="118">
        <f>'推薦データ入力'!$Q$115</f>
        <v>0</v>
      </c>
      <c r="AV10" s="118">
        <f>'推薦データ入力'!$T$115</f>
        <v>0</v>
      </c>
      <c r="AW10" s="118">
        <f>'推薦データ入力'!$K$118</f>
        <v>0</v>
      </c>
      <c r="AX10" s="118">
        <f>'推薦データ入力'!$Q$118</f>
        <v>0</v>
      </c>
      <c r="AY10" s="118">
        <f>'推薦データ入力'!$T$118</f>
        <v>0</v>
      </c>
      <c r="AZ10" s="118">
        <f>'推薦データ入力'!$K$121</f>
        <v>0</v>
      </c>
      <c r="BA10" s="118">
        <f>'推薦データ入力'!$Q$121</f>
        <v>0</v>
      </c>
      <c r="BB10" s="118">
        <f>'推薦データ入力'!$T$121</f>
        <v>0</v>
      </c>
      <c r="BC10" s="118">
        <f>'推薦データ入力'!$K$124</f>
        <v>0</v>
      </c>
      <c r="BD10" s="118">
        <f>'推薦データ入力'!$Q$124</f>
        <v>0</v>
      </c>
      <c r="BE10" s="118">
        <f>'推薦データ入力'!$T$124</f>
        <v>0</v>
      </c>
      <c r="BF10" s="118">
        <f>'推薦データ入力'!$K$127</f>
        <v>0</v>
      </c>
      <c r="BG10" s="118">
        <f>'推薦データ入力'!$Q$127</f>
        <v>0</v>
      </c>
      <c r="BH10" s="118">
        <f>'推薦データ入力'!$T$127</f>
        <v>0</v>
      </c>
      <c r="BI10" s="118">
        <f>'推薦データ入力'!$K$130</f>
        <v>0</v>
      </c>
      <c r="BJ10" s="118">
        <f>'推薦データ入力'!$Q$130</f>
        <v>0</v>
      </c>
      <c r="BK10" s="118">
        <f>'推薦データ入力'!$T$130</f>
        <v>0</v>
      </c>
      <c r="BL10" s="118">
        <f>'推薦データ入力'!$K$133</f>
        <v>0</v>
      </c>
      <c r="BM10" s="118">
        <f>'推薦データ入力'!$Q$133</f>
        <v>0</v>
      </c>
      <c r="BN10" s="118">
        <f>'推薦データ入力'!$T$133</f>
        <v>0</v>
      </c>
      <c r="BO10" s="118">
        <f>'推薦データ入力'!$O$139</f>
        <v>0</v>
      </c>
      <c r="BP10" s="118">
        <f>'推薦データ入力'!$S$149</f>
        <v>0</v>
      </c>
      <c r="BQ10" s="118">
        <f>'推薦データ入力'!$S$151</f>
        <v>0</v>
      </c>
      <c r="BR10" s="118">
        <f>'推薦データ入力'!$S$153</f>
        <v>0</v>
      </c>
      <c r="BS10" s="118">
        <f>'推薦データ入力'!$J$159</f>
        <v>0</v>
      </c>
      <c r="BT10" s="118">
        <f>'推薦データ入力'!$J$162</f>
        <v>0</v>
      </c>
      <c r="BU10" s="118">
        <f>'推薦データ入力'!$J$165</f>
        <v>0</v>
      </c>
      <c r="BV10" s="118">
        <f>'推薦データ入力'!$M$171</f>
        <v>0</v>
      </c>
      <c r="BW10" s="118">
        <f>'推薦データ入力'!$M$173</f>
        <v>0</v>
      </c>
      <c r="BX10" s="118">
        <f>'推薦データ入力'!$M$175</f>
        <v>0</v>
      </c>
      <c r="BY10" s="118">
        <f>'推薦データ入力'!$M$180</f>
        <v>0</v>
      </c>
      <c r="BZ10" s="118">
        <f>'推薦データ入力'!$M$182</f>
        <v>0</v>
      </c>
      <c r="CA10" s="118">
        <f>'推薦データ入力'!$M$184</f>
        <v>0</v>
      </c>
      <c r="CB10" s="119">
        <f>'推薦データ入力'!$H$189</f>
        <v>0</v>
      </c>
      <c r="CC10" s="118">
        <f>'推薦データ入力'!$Q$193</f>
        <v>0</v>
      </c>
      <c r="CD10" s="118">
        <f>'推薦データ入力'!$Q$196</f>
        <v>0</v>
      </c>
      <c r="CE10" s="118">
        <f>'推薦データ入力'!$Q$199</f>
        <v>0</v>
      </c>
      <c r="CF10" s="118">
        <f>'推薦データ入力'!$Q$202</f>
        <v>0</v>
      </c>
      <c r="CG10" s="119">
        <f>'推薦データ入力'!$H$205</f>
        <v>0</v>
      </c>
      <c r="CH10" s="118">
        <f>'推薦データ入力'!$Q$209</f>
        <v>0</v>
      </c>
      <c r="CI10" s="118">
        <f>'推薦データ入力'!$Q$212</f>
        <v>0</v>
      </c>
      <c r="CJ10" s="118">
        <f>'推薦データ入力'!$Q$215</f>
        <v>0</v>
      </c>
      <c r="CK10" s="118">
        <f>'推薦データ入力'!$Q$218</f>
        <v>0</v>
      </c>
      <c r="CL10" s="119">
        <f>'推薦データ入力'!$H$221</f>
        <v>0</v>
      </c>
      <c r="CM10" s="118">
        <f>'推薦データ入力'!$Q$225</f>
        <v>0</v>
      </c>
      <c r="CN10" s="118">
        <f>'推薦データ入力'!$Q$228</f>
        <v>0</v>
      </c>
      <c r="CO10" s="118">
        <f>'推薦データ入力'!$Q$231</f>
        <v>0</v>
      </c>
      <c r="CP10" s="118">
        <f>'推薦データ入力'!$Q$234</f>
        <v>0</v>
      </c>
      <c r="CQ10" s="119">
        <f>'推薦データ入力'!$H$237</f>
        <v>0</v>
      </c>
      <c r="CR10" s="118">
        <f>'推薦データ入力'!$Q$241</f>
        <v>0</v>
      </c>
      <c r="CS10" s="118">
        <f>'推薦データ入力'!$Q$244</f>
        <v>0</v>
      </c>
      <c r="CT10" s="118">
        <f>'推薦データ入力'!$Q$247</f>
        <v>0</v>
      </c>
      <c r="CU10" s="118">
        <f>'推薦データ入力'!$Q$250</f>
        <v>0</v>
      </c>
      <c r="CV10" s="119">
        <f>'推薦データ入力'!$H$253</f>
        <v>0</v>
      </c>
      <c r="CW10" s="118">
        <f>'推薦データ入力'!$Q$257</f>
        <v>0</v>
      </c>
      <c r="CX10" s="118">
        <f>'推薦データ入力'!$Q$260</f>
        <v>0</v>
      </c>
      <c r="CY10" s="118">
        <f>'推薦データ入力'!$Q$263</f>
        <v>0</v>
      </c>
      <c r="CZ10" s="118">
        <f>'推薦データ入力'!$Q$266</f>
        <v>0</v>
      </c>
      <c r="DA10" s="118">
        <f>'推薦データ入力'!$I$272</f>
        <v>0</v>
      </c>
      <c r="DB10" s="118">
        <f>'推薦データ入力'!$O$272</f>
        <v>0</v>
      </c>
      <c r="DC10" s="118">
        <f>'推薦データ入力'!$AX$272</f>
        <v>0</v>
      </c>
      <c r="DD10" s="118">
        <f>'推薦データ入力'!$I$274</f>
        <v>0</v>
      </c>
      <c r="DE10" s="118">
        <f>'推薦データ入力'!$O$274</f>
        <v>0</v>
      </c>
      <c r="DF10" s="118">
        <f>'推薦データ入力'!$AX$274</f>
        <v>0</v>
      </c>
      <c r="DG10" s="118">
        <f>'推薦データ入力'!$I$276</f>
        <v>0</v>
      </c>
      <c r="DH10" s="118">
        <f>'推薦データ入力'!$O$276</f>
        <v>0</v>
      </c>
      <c r="DI10" s="118">
        <f>'推薦データ入力'!$AX$276</f>
        <v>0</v>
      </c>
      <c r="DJ10" s="126"/>
      <c r="DK10" s="125"/>
      <c r="DL10" s="127"/>
      <c r="DM10" s="127"/>
      <c r="DN10" s="127"/>
      <c r="DO10" s="127"/>
      <c r="DP10" s="126"/>
      <c r="DQ10" s="128"/>
    </row>
  </sheetData>
  <sheetProtection/>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70C0"/>
  </sheetPr>
  <dimension ref="A2:D329"/>
  <sheetViews>
    <sheetView showGridLines="0" workbookViewId="0" topLeftCell="A1">
      <selection activeCell="A2" sqref="A2:D2"/>
    </sheetView>
  </sheetViews>
  <sheetFormatPr defaultColWidth="9.00390625" defaultRowHeight="14.25" customHeight="1"/>
  <cols>
    <col min="1" max="1" width="7.75390625" style="166" bestFit="1" customWidth="1"/>
    <col min="2" max="2" width="23.75390625" style="152" customWidth="1"/>
    <col min="3" max="3" width="10.75390625" style="169" customWidth="1"/>
    <col min="4" max="4" width="48.75390625" style="152" customWidth="1"/>
    <col min="5" max="16384" width="9.00390625" style="152" customWidth="1"/>
  </cols>
  <sheetData>
    <row r="1" ht="5.25" customHeight="1"/>
    <row r="2" spans="1:4" ht="16.5" customHeight="1">
      <c r="A2" s="389" t="s">
        <v>916</v>
      </c>
      <c r="B2" s="389"/>
      <c r="C2" s="389"/>
      <c r="D2" s="389"/>
    </row>
    <row r="4" ht="14.25" customHeight="1">
      <c r="D4" s="181" t="s">
        <v>873</v>
      </c>
    </row>
    <row r="6" ht="14.25" customHeight="1">
      <c r="C6" s="182" t="s">
        <v>872</v>
      </c>
    </row>
    <row r="7" ht="14.25" customHeight="1" thickBot="1">
      <c r="C7" s="180" t="s">
        <v>871</v>
      </c>
    </row>
    <row r="8" spans="1:4" ht="14.25" customHeight="1" thickBot="1">
      <c r="A8" s="179" t="s">
        <v>917</v>
      </c>
      <c r="B8" s="183" t="s">
        <v>832</v>
      </c>
      <c r="C8" s="194" t="s">
        <v>831</v>
      </c>
      <c r="D8" s="185" t="s">
        <v>833</v>
      </c>
    </row>
    <row r="9" spans="1:4" ht="14.25" customHeight="1" thickTop="1">
      <c r="A9" s="394" t="s">
        <v>918</v>
      </c>
      <c r="B9" s="390" t="s">
        <v>728</v>
      </c>
      <c r="C9" s="195">
        <v>1001</v>
      </c>
      <c r="D9" s="186" t="s">
        <v>834</v>
      </c>
    </row>
    <row r="10" spans="1:4" ht="14.25" customHeight="1">
      <c r="A10" s="395"/>
      <c r="B10" s="391"/>
      <c r="C10" s="195">
        <v>1002</v>
      </c>
      <c r="D10" s="186" t="s">
        <v>729</v>
      </c>
    </row>
    <row r="11" spans="1:4" ht="14.25" customHeight="1">
      <c r="A11" s="395"/>
      <c r="B11" s="392"/>
      <c r="C11" s="196">
        <v>1003</v>
      </c>
      <c r="D11" s="187" t="s">
        <v>6</v>
      </c>
    </row>
    <row r="12" spans="1:4" ht="14.25" customHeight="1">
      <c r="A12" s="395"/>
      <c r="B12" s="393" t="s">
        <v>730</v>
      </c>
      <c r="C12" s="195">
        <v>1101</v>
      </c>
      <c r="D12" s="186" t="s">
        <v>731</v>
      </c>
    </row>
    <row r="13" spans="1:4" ht="14.25" customHeight="1">
      <c r="A13" s="395"/>
      <c r="B13" s="391"/>
      <c r="C13" s="197">
        <v>1102</v>
      </c>
      <c r="D13" s="188" t="s">
        <v>2</v>
      </c>
    </row>
    <row r="14" spans="1:4" ht="14.25" customHeight="1">
      <c r="A14" s="395"/>
      <c r="B14" s="391"/>
      <c r="C14" s="197">
        <v>1103</v>
      </c>
      <c r="D14" s="188" t="s">
        <v>732</v>
      </c>
    </row>
    <row r="15" spans="1:4" ht="14.25" customHeight="1">
      <c r="A15" s="395"/>
      <c r="B15" s="391"/>
      <c r="C15" s="197">
        <v>1104</v>
      </c>
      <c r="D15" s="188" t="s">
        <v>836</v>
      </c>
    </row>
    <row r="16" spans="1:4" ht="14.25" customHeight="1">
      <c r="A16" s="395"/>
      <c r="B16" s="391"/>
      <c r="C16" s="197">
        <v>1105</v>
      </c>
      <c r="D16" s="188" t="s">
        <v>733</v>
      </c>
    </row>
    <row r="17" spans="1:4" ht="14.25" customHeight="1">
      <c r="A17" s="395"/>
      <c r="B17" s="392"/>
      <c r="C17" s="196">
        <v>1106</v>
      </c>
      <c r="D17" s="187" t="s">
        <v>734</v>
      </c>
    </row>
    <row r="18" spans="1:4" ht="14.25" customHeight="1">
      <c r="A18" s="395"/>
      <c r="B18" s="393" t="s">
        <v>735</v>
      </c>
      <c r="C18" s="195">
        <v>1201</v>
      </c>
      <c r="D18" s="186" t="s">
        <v>5</v>
      </c>
    </row>
    <row r="19" spans="1:4" ht="14.25" customHeight="1">
      <c r="A19" s="395"/>
      <c r="B19" s="391"/>
      <c r="C19" s="197">
        <v>1202</v>
      </c>
      <c r="D19" s="188" t="s">
        <v>736</v>
      </c>
    </row>
    <row r="20" spans="1:4" ht="14.25" customHeight="1">
      <c r="A20" s="395"/>
      <c r="B20" s="391"/>
      <c r="C20" s="197">
        <v>1203</v>
      </c>
      <c r="D20" s="188" t="s">
        <v>737</v>
      </c>
    </row>
    <row r="21" spans="1:4" ht="14.25" customHeight="1">
      <c r="A21" s="395"/>
      <c r="B21" s="391"/>
      <c r="C21" s="197">
        <v>1204</v>
      </c>
      <c r="D21" s="188" t="s">
        <v>3</v>
      </c>
    </row>
    <row r="22" spans="1:4" ht="14.25" customHeight="1">
      <c r="A22" s="395"/>
      <c r="B22" s="391"/>
      <c r="C22" s="197">
        <v>1205</v>
      </c>
      <c r="D22" s="188" t="s">
        <v>738</v>
      </c>
    </row>
    <row r="23" spans="1:4" ht="14.25" customHeight="1">
      <c r="A23" s="395"/>
      <c r="B23" s="391"/>
      <c r="C23" s="197">
        <v>1206</v>
      </c>
      <c r="D23" s="188" t="s">
        <v>739</v>
      </c>
    </row>
    <row r="24" spans="1:4" ht="14.25" customHeight="1">
      <c r="A24" s="395"/>
      <c r="B24" s="392"/>
      <c r="C24" s="196">
        <v>1207</v>
      </c>
      <c r="D24" s="187" t="s">
        <v>740</v>
      </c>
    </row>
    <row r="25" spans="1:4" ht="14.25" customHeight="1">
      <c r="A25" s="395"/>
      <c r="B25" s="393" t="s">
        <v>741</v>
      </c>
      <c r="C25" s="195">
        <v>1301</v>
      </c>
      <c r="D25" s="186" t="s">
        <v>742</v>
      </c>
    </row>
    <row r="26" spans="1:4" ht="14.25" customHeight="1">
      <c r="A26" s="395"/>
      <c r="B26" s="391"/>
      <c r="C26" s="197">
        <v>1302</v>
      </c>
      <c r="D26" s="188" t="s">
        <v>743</v>
      </c>
    </row>
    <row r="27" spans="1:4" ht="14.25" customHeight="1">
      <c r="A27" s="395"/>
      <c r="B27" s="391"/>
      <c r="C27" s="197">
        <v>1303</v>
      </c>
      <c r="D27" s="188" t="s">
        <v>4</v>
      </c>
    </row>
    <row r="28" spans="1:4" ht="14.25" customHeight="1">
      <c r="A28" s="395"/>
      <c r="B28" s="391"/>
      <c r="C28" s="197">
        <v>1304</v>
      </c>
      <c r="D28" s="188" t="s">
        <v>744</v>
      </c>
    </row>
    <row r="29" spans="1:4" ht="14.25" customHeight="1">
      <c r="A29" s="396"/>
      <c r="B29" s="392"/>
      <c r="C29" s="196">
        <v>1305</v>
      </c>
      <c r="D29" s="187" t="s">
        <v>745</v>
      </c>
    </row>
    <row r="30" spans="1:4" ht="14.25" customHeight="1">
      <c r="A30" s="397" t="s">
        <v>919</v>
      </c>
      <c r="B30" s="393" t="s">
        <v>746</v>
      </c>
      <c r="C30" s="195">
        <v>1401</v>
      </c>
      <c r="D30" s="186" t="s">
        <v>27</v>
      </c>
    </row>
    <row r="31" spans="1:4" ht="14.25" customHeight="1">
      <c r="A31" s="395"/>
      <c r="B31" s="391"/>
      <c r="C31" s="197">
        <v>1402</v>
      </c>
      <c r="D31" s="188" t="s">
        <v>28</v>
      </c>
    </row>
    <row r="32" spans="1:4" ht="14.25" customHeight="1">
      <c r="A32" s="395"/>
      <c r="B32" s="392"/>
      <c r="C32" s="196">
        <v>1403</v>
      </c>
      <c r="D32" s="187" t="s">
        <v>747</v>
      </c>
    </row>
    <row r="33" spans="1:4" ht="14.25" customHeight="1">
      <c r="A33" s="395"/>
      <c r="B33" s="393" t="s">
        <v>748</v>
      </c>
      <c r="C33" s="198">
        <v>1501</v>
      </c>
      <c r="D33" s="189" t="s">
        <v>835</v>
      </c>
    </row>
    <row r="34" spans="1:4" ht="14.25" customHeight="1">
      <c r="A34" s="395"/>
      <c r="B34" s="391"/>
      <c r="C34" s="195">
        <v>1502</v>
      </c>
      <c r="D34" s="186" t="s">
        <v>749</v>
      </c>
    </row>
    <row r="35" spans="1:4" ht="14.25" customHeight="1">
      <c r="A35" s="395"/>
      <c r="B35" s="391"/>
      <c r="C35" s="195">
        <v>1503</v>
      </c>
      <c r="D35" s="188" t="s">
        <v>750</v>
      </c>
    </row>
    <row r="36" spans="1:4" ht="14.25" customHeight="1">
      <c r="A36" s="395"/>
      <c r="B36" s="392"/>
      <c r="C36" s="196">
        <v>1504</v>
      </c>
      <c r="D36" s="187" t="s">
        <v>751</v>
      </c>
    </row>
    <row r="37" spans="1:4" ht="14.25" customHeight="1">
      <c r="A37" s="395"/>
      <c r="B37" s="393" t="s">
        <v>837</v>
      </c>
      <c r="C37" s="195">
        <v>1601</v>
      </c>
      <c r="D37" s="186" t="s">
        <v>752</v>
      </c>
    </row>
    <row r="38" spans="1:4" ht="14.25" customHeight="1">
      <c r="A38" s="395"/>
      <c r="B38" s="391"/>
      <c r="C38" s="197">
        <v>1602</v>
      </c>
      <c r="D38" s="188" t="s">
        <v>753</v>
      </c>
    </row>
    <row r="39" spans="1:4" ht="14.25" customHeight="1">
      <c r="A39" s="396"/>
      <c r="B39" s="392"/>
      <c r="C39" s="196">
        <v>1603</v>
      </c>
      <c r="D39" s="187" t="s">
        <v>754</v>
      </c>
    </row>
    <row r="40" spans="1:4" ht="14.25" customHeight="1">
      <c r="A40" s="399" t="s">
        <v>920</v>
      </c>
      <c r="B40" s="184" t="s">
        <v>755</v>
      </c>
      <c r="C40" s="199">
        <v>1651</v>
      </c>
      <c r="D40" s="190" t="s">
        <v>755</v>
      </c>
    </row>
    <row r="41" spans="1:4" ht="14.25" customHeight="1">
      <c r="A41" s="399"/>
      <c r="B41" s="393" t="s">
        <v>17</v>
      </c>
      <c r="C41" s="195">
        <v>1701</v>
      </c>
      <c r="D41" s="186" t="s">
        <v>838</v>
      </c>
    </row>
    <row r="42" spans="1:4" ht="14.25" customHeight="1">
      <c r="A42" s="399"/>
      <c r="B42" s="391"/>
      <c r="C42" s="200">
        <v>1702</v>
      </c>
      <c r="D42" s="191" t="s">
        <v>756</v>
      </c>
    </row>
    <row r="43" spans="1:4" ht="14.25" customHeight="1">
      <c r="A43" s="399"/>
      <c r="B43" s="392"/>
      <c r="C43" s="196">
        <v>1703</v>
      </c>
      <c r="D43" s="187" t="s">
        <v>18</v>
      </c>
    </row>
    <row r="44" spans="1:4" ht="14.25" customHeight="1">
      <c r="A44" s="399"/>
      <c r="B44" s="393" t="s">
        <v>19</v>
      </c>
      <c r="C44" s="195">
        <v>1801</v>
      </c>
      <c r="D44" s="186" t="s">
        <v>20</v>
      </c>
    </row>
    <row r="45" spans="1:4" ht="14.25" customHeight="1">
      <c r="A45" s="399"/>
      <c r="B45" s="392"/>
      <c r="C45" s="196">
        <v>1802</v>
      </c>
      <c r="D45" s="187" t="s">
        <v>21</v>
      </c>
    </row>
    <row r="46" spans="1:4" ht="14.25" customHeight="1">
      <c r="A46" s="399"/>
      <c r="B46" s="184" t="s">
        <v>22</v>
      </c>
      <c r="C46" s="199">
        <v>1901</v>
      </c>
      <c r="D46" s="190" t="s">
        <v>22</v>
      </c>
    </row>
    <row r="47" spans="1:4" ht="14.25" customHeight="1">
      <c r="A47" s="399"/>
      <c r="B47" s="184" t="s">
        <v>839</v>
      </c>
      <c r="C47" s="199">
        <v>2001</v>
      </c>
      <c r="D47" s="190" t="s">
        <v>839</v>
      </c>
    </row>
    <row r="48" spans="1:4" ht="14.25" customHeight="1">
      <c r="A48" s="399"/>
      <c r="B48" s="184" t="s">
        <v>23</v>
      </c>
      <c r="C48" s="199">
        <v>2101</v>
      </c>
      <c r="D48" s="190" t="s">
        <v>23</v>
      </c>
    </row>
    <row r="49" spans="1:4" ht="14.25" customHeight="1">
      <c r="A49" s="399"/>
      <c r="B49" s="393" t="s">
        <v>30</v>
      </c>
      <c r="C49" s="195">
        <v>2201</v>
      </c>
      <c r="D49" s="186" t="s">
        <v>31</v>
      </c>
    </row>
    <row r="50" spans="1:4" ht="14.25" customHeight="1">
      <c r="A50" s="399"/>
      <c r="B50" s="392"/>
      <c r="C50" s="196">
        <v>2202</v>
      </c>
      <c r="D50" s="187" t="s">
        <v>840</v>
      </c>
    </row>
    <row r="51" spans="1:4" ht="14.25" customHeight="1">
      <c r="A51" s="399"/>
      <c r="B51" s="393" t="s">
        <v>10</v>
      </c>
      <c r="C51" s="195">
        <v>2301</v>
      </c>
      <c r="D51" s="186" t="s">
        <v>841</v>
      </c>
    </row>
    <row r="52" spans="1:4" ht="14.25" customHeight="1">
      <c r="A52" s="399"/>
      <c r="B52" s="391"/>
      <c r="C52" s="197">
        <v>2302</v>
      </c>
      <c r="D52" s="188" t="s">
        <v>11</v>
      </c>
    </row>
    <row r="53" spans="1:4" ht="14.25" customHeight="1">
      <c r="A53" s="399"/>
      <c r="B53" s="391"/>
      <c r="C53" s="201">
        <v>2303</v>
      </c>
      <c r="D53" s="192" t="s">
        <v>863</v>
      </c>
    </row>
    <row r="54" spans="1:4" ht="14.25" customHeight="1">
      <c r="A54" s="399"/>
      <c r="B54" s="392"/>
      <c r="C54" s="196">
        <v>2304</v>
      </c>
      <c r="D54" s="187" t="s">
        <v>12</v>
      </c>
    </row>
    <row r="55" spans="1:4" ht="14.25" customHeight="1">
      <c r="A55" s="399"/>
      <c r="B55" s="393" t="s">
        <v>13</v>
      </c>
      <c r="C55" s="195">
        <v>2401</v>
      </c>
      <c r="D55" s="186" t="s">
        <v>14</v>
      </c>
    </row>
    <row r="56" spans="1:4" ht="14.25" customHeight="1">
      <c r="A56" s="399"/>
      <c r="B56" s="391"/>
      <c r="C56" s="197">
        <v>2402</v>
      </c>
      <c r="D56" s="188" t="s">
        <v>15</v>
      </c>
    </row>
    <row r="57" spans="1:4" ht="14.25" customHeight="1">
      <c r="A57" s="399"/>
      <c r="B57" s="392"/>
      <c r="C57" s="196">
        <v>2403</v>
      </c>
      <c r="D57" s="187" t="s">
        <v>16</v>
      </c>
    </row>
    <row r="58" spans="1:4" ht="14.25" customHeight="1">
      <c r="A58" s="399"/>
      <c r="B58" s="184" t="s">
        <v>757</v>
      </c>
      <c r="C58" s="199">
        <v>2451</v>
      </c>
      <c r="D58" s="190" t="s">
        <v>758</v>
      </c>
    </row>
    <row r="59" spans="1:4" ht="14.25" customHeight="1">
      <c r="A59" s="399" t="s">
        <v>920</v>
      </c>
      <c r="B59" s="393" t="s">
        <v>864</v>
      </c>
      <c r="C59" s="195">
        <v>2501</v>
      </c>
      <c r="D59" s="186" t="s">
        <v>759</v>
      </c>
    </row>
    <row r="60" spans="1:4" ht="14.25" customHeight="1">
      <c r="A60" s="402"/>
      <c r="B60" s="392"/>
      <c r="C60" s="196">
        <v>2502</v>
      </c>
      <c r="D60" s="187" t="s">
        <v>760</v>
      </c>
    </row>
    <row r="61" spans="1:4" ht="14.25" customHeight="1">
      <c r="A61" s="402"/>
      <c r="B61" s="393" t="s">
        <v>761</v>
      </c>
      <c r="C61" s="198">
        <v>2601</v>
      </c>
      <c r="D61" s="189" t="s">
        <v>890</v>
      </c>
    </row>
    <row r="62" spans="1:4" ht="14.25" customHeight="1">
      <c r="A62" s="402"/>
      <c r="B62" s="392"/>
      <c r="C62" s="196">
        <v>2602</v>
      </c>
      <c r="D62" s="187" t="s">
        <v>762</v>
      </c>
    </row>
    <row r="63" spans="1:4" ht="14.25" customHeight="1">
      <c r="A63" s="398" t="s">
        <v>922</v>
      </c>
      <c r="B63" s="184" t="s">
        <v>37</v>
      </c>
      <c r="C63" s="199">
        <v>2701</v>
      </c>
      <c r="D63" s="190" t="s">
        <v>37</v>
      </c>
    </row>
    <row r="64" spans="1:4" ht="14.25" customHeight="1">
      <c r="A64" s="395"/>
      <c r="B64" s="184" t="s">
        <v>763</v>
      </c>
      <c r="C64" s="199">
        <v>2801</v>
      </c>
      <c r="D64" s="190" t="s">
        <v>763</v>
      </c>
    </row>
    <row r="65" spans="1:4" ht="14.25" customHeight="1">
      <c r="A65" s="396"/>
      <c r="B65" s="184" t="s">
        <v>921</v>
      </c>
      <c r="C65" s="199">
        <v>2805</v>
      </c>
      <c r="D65" s="190" t="s">
        <v>921</v>
      </c>
    </row>
    <row r="66" spans="1:4" ht="14.25" customHeight="1">
      <c r="A66" s="397" t="s">
        <v>923</v>
      </c>
      <c r="B66" s="391" t="s">
        <v>39</v>
      </c>
      <c r="C66" s="195">
        <v>2901</v>
      </c>
      <c r="D66" s="186" t="s">
        <v>40</v>
      </c>
    </row>
    <row r="67" spans="1:4" ht="14.25" customHeight="1">
      <c r="A67" s="395"/>
      <c r="B67" s="391"/>
      <c r="C67" s="197">
        <v>2902</v>
      </c>
      <c r="D67" s="188" t="s">
        <v>842</v>
      </c>
    </row>
    <row r="68" spans="1:4" ht="14.25" customHeight="1">
      <c r="A68" s="395"/>
      <c r="B68" s="391"/>
      <c r="C68" s="197">
        <v>2903</v>
      </c>
      <c r="D68" s="188" t="s">
        <v>41</v>
      </c>
    </row>
    <row r="69" spans="1:4" ht="14.25" customHeight="1">
      <c r="A69" s="395"/>
      <c r="B69" s="392"/>
      <c r="C69" s="196">
        <v>2904</v>
      </c>
      <c r="D69" s="187" t="s">
        <v>42</v>
      </c>
    </row>
    <row r="70" spans="1:4" ht="14.25" customHeight="1">
      <c r="A70" s="395"/>
      <c r="B70" s="393" t="s">
        <v>43</v>
      </c>
      <c r="C70" s="201">
        <v>3001</v>
      </c>
      <c r="D70" s="192" t="s">
        <v>843</v>
      </c>
    </row>
    <row r="71" spans="1:4" ht="14.25" customHeight="1">
      <c r="A71" s="395"/>
      <c r="B71" s="391"/>
      <c r="C71" s="197">
        <v>3002</v>
      </c>
      <c r="D71" s="188" t="s">
        <v>764</v>
      </c>
    </row>
    <row r="72" spans="1:4" ht="14.25" customHeight="1">
      <c r="A72" s="395"/>
      <c r="B72" s="392"/>
      <c r="C72" s="202">
        <v>3003</v>
      </c>
      <c r="D72" s="193" t="s">
        <v>765</v>
      </c>
    </row>
    <row r="73" spans="1:4" ht="14.25" customHeight="1">
      <c r="A73" s="395"/>
      <c r="B73" s="393" t="s">
        <v>44</v>
      </c>
      <c r="C73" s="195">
        <v>3101</v>
      </c>
      <c r="D73" s="186" t="s">
        <v>45</v>
      </c>
    </row>
    <row r="74" spans="1:4" ht="14.25" customHeight="1">
      <c r="A74" s="395"/>
      <c r="B74" s="391"/>
      <c r="C74" s="197">
        <v>3102</v>
      </c>
      <c r="D74" s="188" t="s">
        <v>46</v>
      </c>
    </row>
    <row r="75" spans="1:4" ht="14.25" customHeight="1">
      <c r="A75" s="395"/>
      <c r="B75" s="391"/>
      <c r="C75" s="197">
        <v>3103</v>
      </c>
      <c r="D75" s="188" t="s">
        <v>766</v>
      </c>
    </row>
    <row r="76" spans="1:4" ht="14.25" customHeight="1">
      <c r="A76" s="395"/>
      <c r="B76" s="391"/>
      <c r="C76" s="197">
        <v>3104</v>
      </c>
      <c r="D76" s="186" t="s">
        <v>767</v>
      </c>
    </row>
    <row r="77" spans="1:4" ht="14.25" customHeight="1">
      <c r="A77" s="395"/>
      <c r="B77" s="392"/>
      <c r="C77" s="196">
        <v>3105</v>
      </c>
      <c r="D77" s="187" t="s">
        <v>768</v>
      </c>
    </row>
    <row r="78" spans="1:4" ht="14.25" customHeight="1">
      <c r="A78" s="395"/>
      <c r="B78" s="393" t="s">
        <v>47</v>
      </c>
      <c r="C78" s="195">
        <v>3201</v>
      </c>
      <c r="D78" s="186" t="s">
        <v>48</v>
      </c>
    </row>
    <row r="79" spans="1:4" ht="14.25" customHeight="1">
      <c r="A79" s="395"/>
      <c r="B79" s="391"/>
      <c r="C79" s="197">
        <v>3202</v>
      </c>
      <c r="D79" s="188" t="s">
        <v>49</v>
      </c>
    </row>
    <row r="80" spans="1:4" ht="14.25" customHeight="1">
      <c r="A80" s="395"/>
      <c r="B80" s="391"/>
      <c r="C80" s="197">
        <v>3203</v>
      </c>
      <c r="D80" s="188" t="s">
        <v>50</v>
      </c>
    </row>
    <row r="81" spans="1:4" ht="14.25" customHeight="1">
      <c r="A81" s="395"/>
      <c r="B81" s="391"/>
      <c r="C81" s="197">
        <v>3204</v>
      </c>
      <c r="D81" s="188" t="s">
        <v>51</v>
      </c>
    </row>
    <row r="82" spans="1:4" ht="14.25" customHeight="1">
      <c r="A82" s="395"/>
      <c r="B82" s="392"/>
      <c r="C82" s="196">
        <v>3205</v>
      </c>
      <c r="D82" s="187" t="s">
        <v>52</v>
      </c>
    </row>
    <row r="83" spans="1:4" ht="14.25" customHeight="1">
      <c r="A83" s="395"/>
      <c r="B83" s="393" t="s">
        <v>53</v>
      </c>
      <c r="C83" s="195">
        <v>3301</v>
      </c>
      <c r="D83" s="186" t="s">
        <v>54</v>
      </c>
    </row>
    <row r="84" spans="1:4" ht="14.25" customHeight="1">
      <c r="A84" s="395"/>
      <c r="B84" s="391"/>
      <c r="C84" s="197">
        <v>3302</v>
      </c>
      <c r="D84" s="188" t="s">
        <v>55</v>
      </c>
    </row>
    <row r="85" spans="1:4" ht="14.25" customHeight="1">
      <c r="A85" s="395"/>
      <c r="B85" s="391"/>
      <c r="C85" s="197">
        <v>3303</v>
      </c>
      <c r="D85" s="188" t="s">
        <v>769</v>
      </c>
    </row>
    <row r="86" spans="1:4" ht="14.25" customHeight="1">
      <c r="A86" s="395"/>
      <c r="B86" s="391"/>
      <c r="C86" s="197">
        <v>3304</v>
      </c>
      <c r="D86" s="188" t="s">
        <v>770</v>
      </c>
    </row>
    <row r="87" spans="1:4" ht="14.25" customHeight="1">
      <c r="A87" s="395"/>
      <c r="B87" s="392"/>
      <c r="C87" s="196">
        <v>3305</v>
      </c>
      <c r="D87" s="187" t="s">
        <v>56</v>
      </c>
    </row>
    <row r="88" spans="1:4" ht="14.25" customHeight="1">
      <c r="A88" s="395"/>
      <c r="B88" s="184" t="s">
        <v>57</v>
      </c>
      <c r="C88" s="199">
        <v>3401</v>
      </c>
      <c r="D88" s="190" t="s">
        <v>58</v>
      </c>
    </row>
    <row r="89" spans="1:4" ht="14.25" customHeight="1">
      <c r="A89" s="396"/>
      <c r="B89" s="184" t="s">
        <v>59</v>
      </c>
      <c r="C89" s="199">
        <v>3501</v>
      </c>
      <c r="D89" s="190" t="s">
        <v>60</v>
      </c>
    </row>
    <row r="90" spans="1:4" ht="14.25" customHeight="1">
      <c r="A90" s="399" t="s">
        <v>924</v>
      </c>
      <c r="B90" s="393" t="s">
        <v>61</v>
      </c>
      <c r="C90" s="195">
        <v>3601</v>
      </c>
      <c r="D90" s="186" t="s">
        <v>62</v>
      </c>
    </row>
    <row r="91" spans="1:4" ht="14.25" customHeight="1">
      <c r="A91" s="399"/>
      <c r="B91" s="391"/>
      <c r="C91" s="197">
        <v>3602</v>
      </c>
      <c r="D91" s="188" t="s">
        <v>63</v>
      </c>
    </row>
    <row r="92" spans="1:4" ht="14.25" customHeight="1">
      <c r="A92" s="399"/>
      <c r="B92" s="391"/>
      <c r="C92" s="197">
        <v>3603</v>
      </c>
      <c r="D92" s="188" t="s">
        <v>64</v>
      </c>
    </row>
    <row r="93" spans="1:4" ht="14.25" customHeight="1">
      <c r="A93" s="399"/>
      <c r="B93" s="391"/>
      <c r="C93" s="197">
        <v>3604</v>
      </c>
      <c r="D93" s="188" t="s">
        <v>65</v>
      </c>
    </row>
    <row r="94" spans="1:4" ht="14.25" customHeight="1">
      <c r="A94" s="399"/>
      <c r="B94" s="391"/>
      <c r="C94" s="197">
        <v>3605</v>
      </c>
      <c r="D94" s="188" t="s">
        <v>66</v>
      </c>
    </row>
    <row r="95" spans="1:4" ht="14.25" customHeight="1">
      <c r="A95" s="399"/>
      <c r="B95" s="391"/>
      <c r="C95" s="197">
        <v>3606</v>
      </c>
      <c r="D95" s="188" t="s">
        <v>67</v>
      </c>
    </row>
    <row r="96" spans="1:4" ht="14.25" customHeight="1">
      <c r="A96" s="399"/>
      <c r="B96" s="392"/>
      <c r="C96" s="196">
        <v>3607</v>
      </c>
      <c r="D96" s="187" t="s">
        <v>68</v>
      </c>
    </row>
    <row r="97" spans="1:4" ht="14.25" customHeight="1">
      <c r="A97" s="399"/>
      <c r="B97" s="393" t="s">
        <v>69</v>
      </c>
      <c r="C97" s="195">
        <v>3701</v>
      </c>
      <c r="D97" s="186" t="s">
        <v>69</v>
      </c>
    </row>
    <row r="98" spans="1:4" ht="14.25" customHeight="1">
      <c r="A98" s="399"/>
      <c r="B98" s="392"/>
      <c r="C98" s="196">
        <v>3702</v>
      </c>
      <c r="D98" s="187" t="s">
        <v>70</v>
      </c>
    </row>
    <row r="99" spans="1:4" ht="14.25" customHeight="1">
      <c r="A99" s="399"/>
      <c r="B99" s="393" t="s">
        <v>71</v>
      </c>
      <c r="C99" s="195">
        <v>3801</v>
      </c>
      <c r="D99" s="186" t="s">
        <v>72</v>
      </c>
    </row>
    <row r="100" spans="1:4" ht="14.25" customHeight="1">
      <c r="A100" s="399"/>
      <c r="B100" s="391"/>
      <c r="C100" s="197">
        <v>3802</v>
      </c>
      <c r="D100" s="188" t="s">
        <v>73</v>
      </c>
    </row>
    <row r="101" spans="1:4" ht="14.25" customHeight="1">
      <c r="A101" s="399"/>
      <c r="B101" s="391"/>
      <c r="C101" s="197">
        <v>3803</v>
      </c>
      <c r="D101" s="188" t="s">
        <v>771</v>
      </c>
    </row>
    <row r="102" spans="1:4" ht="14.25" customHeight="1">
      <c r="A102" s="399"/>
      <c r="B102" s="391"/>
      <c r="C102" s="197">
        <v>3804</v>
      </c>
      <c r="D102" s="188" t="s">
        <v>74</v>
      </c>
    </row>
    <row r="103" spans="1:4" ht="14.25" customHeight="1">
      <c r="A103" s="399"/>
      <c r="B103" s="391"/>
      <c r="C103" s="197">
        <v>3805</v>
      </c>
      <c r="D103" s="188" t="s">
        <v>772</v>
      </c>
    </row>
    <row r="104" spans="1:4" ht="14.25" customHeight="1">
      <c r="A104" s="399"/>
      <c r="B104" s="391"/>
      <c r="C104" s="197">
        <v>3806</v>
      </c>
      <c r="D104" s="192" t="s">
        <v>773</v>
      </c>
    </row>
    <row r="105" spans="1:4" ht="14.25" customHeight="1">
      <c r="A105" s="399"/>
      <c r="B105" s="392"/>
      <c r="C105" s="196">
        <v>3807</v>
      </c>
      <c r="D105" s="187" t="s">
        <v>75</v>
      </c>
    </row>
    <row r="106" spans="1:4" ht="14.25" customHeight="1">
      <c r="A106" s="399"/>
      <c r="B106" s="393" t="s">
        <v>76</v>
      </c>
      <c r="C106" s="195">
        <v>3901</v>
      </c>
      <c r="D106" s="186" t="s">
        <v>77</v>
      </c>
    </row>
    <row r="107" spans="1:4" ht="14.25" customHeight="1">
      <c r="A107" s="399"/>
      <c r="B107" s="391"/>
      <c r="C107" s="197">
        <v>3902</v>
      </c>
      <c r="D107" s="188" t="s">
        <v>78</v>
      </c>
    </row>
    <row r="108" spans="1:4" ht="14.25" customHeight="1">
      <c r="A108" s="399"/>
      <c r="B108" s="392"/>
      <c r="C108" s="196">
        <v>3903</v>
      </c>
      <c r="D108" s="187" t="s">
        <v>79</v>
      </c>
    </row>
    <row r="109" spans="1:4" ht="14.25" customHeight="1">
      <c r="A109" s="399"/>
      <c r="B109" s="393" t="s">
        <v>80</v>
      </c>
      <c r="C109" s="195">
        <v>4001</v>
      </c>
      <c r="D109" s="186" t="s">
        <v>81</v>
      </c>
    </row>
    <row r="110" spans="1:4" ht="14.25" customHeight="1">
      <c r="A110" s="399"/>
      <c r="B110" s="392"/>
      <c r="C110" s="196">
        <v>4002</v>
      </c>
      <c r="D110" s="187" t="s">
        <v>82</v>
      </c>
    </row>
    <row r="111" spans="1:4" ht="14.25" customHeight="1">
      <c r="A111" s="399"/>
      <c r="B111" s="393" t="s">
        <v>83</v>
      </c>
      <c r="C111" s="195">
        <v>4101</v>
      </c>
      <c r="D111" s="186" t="s">
        <v>84</v>
      </c>
    </row>
    <row r="112" spans="1:4" ht="14.25" customHeight="1">
      <c r="A112" s="399"/>
      <c r="B112" s="391"/>
      <c r="C112" s="197">
        <v>4102</v>
      </c>
      <c r="D112" s="188" t="s">
        <v>85</v>
      </c>
    </row>
    <row r="113" spans="1:4" ht="14.25" customHeight="1">
      <c r="A113" s="399"/>
      <c r="B113" s="391"/>
      <c r="C113" s="197">
        <v>4103</v>
      </c>
      <c r="D113" s="188" t="s">
        <v>86</v>
      </c>
    </row>
    <row r="114" spans="1:4" ht="14.25" customHeight="1">
      <c r="A114" s="399"/>
      <c r="B114" s="392"/>
      <c r="C114" s="196">
        <v>4104</v>
      </c>
      <c r="D114" s="187" t="s">
        <v>87</v>
      </c>
    </row>
    <row r="115" spans="1:4" ht="14.25" customHeight="1">
      <c r="A115" s="399" t="s">
        <v>924</v>
      </c>
      <c r="B115" s="393" t="s">
        <v>88</v>
      </c>
      <c r="C115" s="195">
        <v>4201</v>
      </c>
      <c r="D115" s="186" t="s">
        <v>88</v>
      </c>
    </row>
    <row r="116" spans="1:4" ht="14.25" customHeight="1">
      <c r="A116" s="399"/>
      <c r="B116" s="391"/>
      <c r="C116" s="197">
        <v>4202</v>
      </c>
      <c r="D116" s="188" t="s">
        <v>89</v>
      </c>
    </row>
    <row r="117" spans="1:4" ht="14.25" customHeight="1">
      <c r="A117" s="399"/>
      <c r="B117" s="391"/>
      <c r="C117" s="197">
        <v>4203</v>
      </c>
      <c r="D117" s="188" t="s">
        <v>90</v>
      </c>
    </row>
    <row r="118" spans="1:4" ht="14.25" customHeight="1">
      <c r="A118" s="399"/>
      <c r="B118" s="392"/>
      <c r="C118" s="196">
        <v>4204</v>
      </c>
      <c r="D118" s="187" t="s">
        <v>91</v>
      </c>
    </row>
    <row r="119" spans="1:4" ht="14.25" customHeight="1">
      <c r="A119" s="398" t="s">
        <v>925</v>
      </c>
      <c r="B119" s="393" t="s">
        <v>29</v>
      </c>
      <c r="C119" s="195">
        <v>4301</v>
      </c>
      <c r="D119" s="186" t="s">
        <v>865</v>
      </c>
    </row>
    <row r="120" spans="1:4" ht="14.25" customHeight="1">
      <c r="A120" s="395"/>
      <c r="B120" s="391"/>
      <c r="C120" s="195">
        <v>4302</v>
      </c>
      <c r="D120" s="186" t="s">
        <v>774</v>
      </c>
    </row>
    <row r="121" spans="1:4" ht="14.25" customHeight="1">
      <c r="A121" s="395"/>
      <c r="B121" s="391"/>
      <c r="C121" s="195">
        <v>4303</v>
      </c>
      <c r="D121" s="186" t="s">
        <v>866</v>
      </c>
    </row>
    <row r="122" spans="1:4" ht="14.25" customHeight="1">
      <c r="A122" s="395"/>
      <c r="B122" s="391"/>
      <c r="C122" s="195">
        <v>4304</v>
      </c>
      <c r="D122" s="186" t="s">
        <v>775</v>
      </c>
    </row>
    <row r="123" spans="1:4" ht="14.25" customHeight="1">
      <c r="A123" s="395"/>
      <c r="B123" s="391"/>
      <c r="C123" s="195">
        <v>4305</v>
      </c>
      <c r="D123" s="188" t="s">
        <v>776</v>
      </c>
    </row>
    <row r="124" spans="1:4" ht="14.25" customHeight="1">
      <c r="A124" s="395"/>
      <c r="B124" s="392"/>
      <c r="C124" s="196">
        <v>4306</v>
      </c>
      <c r="D124" s="187" t="s">
        <v>777</v>
      </c>
    </row>
    <row r="125" spans="1:4" ht="14.25" customHeight="1">
      <c r="A125" s="395"/>
      <c r="B125" s="393" t="s">
        <v>778</v>
      </c>
      <c r="C125" s="195">
        <v>4401</v>
      </c>
      <c r="D125" s="186" t="s">
        <v>779</v>
      </c>
    </row>
    <row r="126" spans="1:4" ht="14.25" customHeight="1">
      <c r="A126" s="395"/>
      <c r="B126" s="391"/>
      <c r="C126" s="195">
        <v>4402</v>
      </c>
      <c r="D126" s="186" t="s">
        <v>785</v>
      </c>
    </row>
    <row r="127" spans="1:4" ht="14.25" customHeight="1">
      <c r="A127" s="395"/>
      <c r="B127" s="391"/>
      <c r="C127" s="195">
        <v>4403</v>
      </c>
      <c r="D127" s="186" t="s">
        <v>780</v>
      </c>
    </row>
    <row r="128" spans="1:4" ht="14.25" customHeight="1">
      <c r="A128" s="395"/>
      <c r="B128" s="391"/>
      <c r="C128" s="195">
        <v>4404</v>
      </c>
      <c r="D128" s="186" t="s">
        <v>781</v>
      </c>
    </row>
    <row r="129" spans="1:4" ht="14.25" customHeight="1">
      <c r="A129" s="395"/>
      <c r="B129" s="391"/>
      <c r="C129" s="195">
        <v>4405</v>
      </c>
      <c r="D129" s="186" t="s">
        <v>782</v>
      </c>
    </row>
    <row r="130" spans="1:4" ht="14.25" customHeight="1">
      <c r="A130" s="395"/>
      <c r="B130" s="392"/>
      <c r="C130" s="196">
        <v>4406</v>
      </c>
      <c r="D130" s="187" t="s">
        <v>783</v>
      </c>
    </row>
    <row r="131" spans="1:4" ht="14.25" customHeight="1">
      <c r="A131" s="395"/>
      <c r="B131" s="184" t="s">
        <v>784</v>
      </c>
      <c r="C131" s="199">
        <v>4501</v>
      </c>
      <c r="D131" s="190" t="s">
        <v>784</v>
      </c>
    </row>
    <row r="132" spans="1:4" ht="14.25" customHeight="1">
      <c r="A132" s="396"/>
      <c r="B132" s="184" t="s">
        <v>786</v>
      </c>
      <c r="C132" s="199">
        <v>4601</v>
      </c>
      <c r="D132" s="190" t="s">
        <v>786</v>
      </c>
    </row>
    <row r="133" spans="1:4" ht="14.25" customHeight="1">
      <c r="A133" s="398" t="s">
        <v>926</v>
      </c>
      <c r="B133" s="393" t="s">
        <v>92</v>
      </c>
      <c r="C133" s="195">
        <v>4701</v>
      </c>
      <c r="D133" s="186" t="s">
        <v>93</v>
      </c>
    </row>
    <row r="134" spans="1:4" ht="14.25" customHeight="1">
      <c r="A134" s="395"/>
      <c r="B134" s="391"/>
      <c r="C134" s="197">
        <v>4702</v>
      </c>
      <c r="D134" s="188" t="s">
        <v>94</v>
      </c>
    </row>
    <row r="135" spans="1:4" ht="14.25" customHeight="1">
      <c r="A135" s="395"/>
      <c r="B135" s="391"/>
      <c r="C135" s="195">
        <v>4703</v>
      </c>
      <c r="D135" s="186" t="s">
        <v>787</v>
      </c>
    </row>
    <row r="136" spans="1:4" ht="14.25" customHeight="1">
      <c r="A136" s="395"/>
      <c r="B136" s="391"/>
      <c r="C136" s="197">
        <v>4704</v>
      </c>
      <c r="D136" s="186" t="s">
        <v>788</v>
      </c>
    </row>
    <row r="137" spans="1:4" ht="14.25" customHeight="1">
      <c r="A137" s="395"/>
      <c r="B137" s="392"/>
      <c r="C137" s="196">
        <v>4705</v>
      </c>
      <c r="D137" s="186" t="s">
        <v>789</v>
      </c>
    </row>
    <row r="138" spans="1:4" ht="14.25" customHeight="1">
      <c r="A138" s="395"/>
      <c r="B138" s="184" t="s">
        <v>95</v>
      </c>
      <c r="C138" s="199">
        <v>4801</v>
      </c>
      <c r="D138" s="190" t="s">
        <v>96</v>
      </c>
    </row>
    <row r="139" spans="1:4" ht="14.25" customHeight="1">
      <c r="A139" s="395"/>
      <c r="B139" s="393" t="s">
        <v>97</v>
      </c>
      <c r="C139" s="195">
        <v>4901</v>
      </c>
      <c r="D139" s="186" t="s">
        <v>98</v>
      </c>
    </row>
    <row r="140" spans="1:4" ht="14.25" customHeight="1">
      <c r="A140" s="395"/>
      <c r="B140" s="391"/>
      <c r="C140" s="197">
        <v>4902</v>
      </c>
      <c r="D140" s="188" t="s">
        <v>99</v>
      </c>
    </row>
    <row r="141" spans="1:4" ht="14.25" customHeight="1">
      <c r="A141" s="395"/>
      <c r="B141" s="391"/>
      <c r="C141" s="197">
        <v>4903</v>
      </c>
      <c r="D141" s="188" t="s">
        <v>100</v>
      </c>
    </row>
    <row r="142" spans="1:4" ht="14.25" customHeight="1">
      <c r="A142" s="395"/>
      <c r="B142" s="391"/>
      <c r="C142" s="197">
        <v>4904</v>
      </c>
      <c r="D142" s="188" t="s">
        <v>101</v>
      </c>
    </row>
    <row r="143" spans="1:4" ht="14.25" customHeight="1">
      <c r="A143" s="395"/>
      <c r="B143" s="391"/>
      <c r="C143" s="197">
        <v>4905</v>
      </c>
      <c r="D143" s="188" t="s">
        <v>102</v>
      </c>
    </row>
    <row r="144" spans="1:4" ht="14.25" customHeight="1">
      <c r="A144" s="395"/>
      <c r="B144" s="392"/>
      <c r="C144" s="196">
        <v>4906</v>
      </c>
      <c r="D144" s="187" t="s">
        <v>844</v>
      </c>
    </row>
    <row r="145" spans="1:4" ht="14.25" customHeight="1">
      <c r="A145" s="395"/>
      <c r="B145" s="393" t="s">
        <v>103</v>
      </c>
      <c r="C145" s="195">
        <v>5001</v>
      </c>
      <c r="D145" s="186" t="s">
        <v>104</v>
      </c>
    </row>
    <row r="146" spans="1:4" ht="14.25" customHeight="1">
      <c r="A146" s="395"/>
      <c r="B146" s="391"/>
      <c r="C146" s="197">
        <v>5002</v>
      </c>
      <c r="D146" s="188" t="s">
        <v>105</v>
      </c>
    </row>
    <row r="147" spans="1:4" ht="14.25" customHeight="1">
      <c r="A147" s="395"/>
      <c r="B147" s="391"/>
      <c r="C147" s="197">
        <v>5003</v>
      </c>
      <c r="D147" s="188" t="s">
        <v>106</v>
      </c>
    </row>
    <row r="148" spans="1:4" ht="14.25" customHeight="1">
      <c r="A148" s="395"/>
      <c r="B148" s="391"/>
      <c r="C148" s="197">
        <v>5004</v>
      </c>
      <c r="D148" s="188" t="s">
        <v>107</v>
      </c>
    </row>
    <row r="149" spans="1:4" ht="14.25" customHeight="1">
      <c r="A149" s="395"/>
      <c r="B149" s="391"/>
      <c r="C149" s="197">
        <v>5005</v>
      </c>
      <c r="D149" s="188" t="s">
        <v>108</v>
      </c>
    </row>
    <row r="150" spans="1:4" ht="14.25" customHeight="1">
      <c r="A150" s="395"/>
      <c r="B150" s="391"/>
      <c r="C150" s="197">
        <v>5006</v>
      </c>
      <c r="D150" s="188" t="s">
        <v>109</v>
      </c>
    </row>
    <row r="151" spans="1:4" ht="14.25" customHeight="1">
      <c r="A151" s="395"/>
      <c r="B151" s="392"/>
      <c r="C151" s="196">
        <v>5007</v>
      </c>
      <c r="D151" s="187" t="s">
        <v>110</v>
      </c>
    </row>
    <row r="152" spans="1:4" ht="14.25" customHeight="1">
      <c r="A152" s="396"/>
      <c r="B152" s="184" t="s">
        <v>111</v>
      </c>
      <c r="C152" s="199">
        <v>5101</v>
      </c>
      <c r="D152" s="190" t="s">
        <v>112</v>
      </c>
    </row>
    <row r="153" spans="1:4" ht="14.25" customHeight="1">
      <c r="A153" s="397" t="s">
        <v>927</v>
      </c>
      <c r="B153" s="393" t="s">
        <v>113</v>
      </c>
      <c r="C153" s="195">
        <v>5201</v>
      </c>
      <c r="D153" s="186" t="s">
        <v>114</v>
      </c>
    </row>
    <row r="154" spans="1:4" ht="14.25" customHeight="1">
      <c r="A154" s="395"/>
      <c r="B154" s="391"/>
      <c r="C154" s="197">
        <v>5202</v>
      </c>
      <c r="D154" s="188" t="s">
        <v>115</v>
      </c>
    </row>
    <row r="155" spans="1:4" ht="14.25" customHeight="1">
      <c r="A155" s="395"/>
      <c r="B155" s="392"/>
      <c r="C155" s="196">
        <v>5203</v>
      </c>
      <c r="D155" s="187" t="s">
        <v>116</v>
      </c>
    </row>
    <row r="156" spans="1:4" ht="14.25" customHeight="1">
      <c r="A156" s="395"/>
      <c r="B156" s="393" t="s">
        <v>117</v>
      </c>
      <c r="C156" s="200">
        <v>5301</v>
      </c>
      <c r="D156" s="191" t="s">
        <v>867</v>
      </c>
    </row>
    <row r="157" spans="1:4" ht="14.25" customHeight="1">
      <c r="A157" s="395"/>
      <c r="B157" s="391"/>
      <c r="C157" s="197">
        <v>5302</v>
      </c>
      <c r="D157" s="188" t="s">
        <v>119</v>
      </c>
    </row>
    <row r="158" spans="1:4" ht="14.25" customHeight="1">
      <c r="A158" s="395"/>
      <c r="B158" s="391"/>
      <c r="C158" s="197">
        <v>5303</v>
      </c>
      <c r="D158" s="188" t="s">
        <v>120</v>
      </c>
    </row>
    <row r="159" spans="1:4" ht="14.25" customHeight="1">
      <c r="A159" s="395"/>
      <c r="B159" s="391"/>
      <c r="C159" s="197">
        <v>5304</v>
      </c>
      <c r="D159" s="219" t="s">
        <v>118</v>
      </c>
    </row>
    <row r="160" spans="1:4" ht="14.25" customHeight="1">
      <c r="A160" s="395"/>
      <c r="B160" s="391"/>
      <c r="C160" s="197">
        <v>5305</v>
      </c>
      <c r="D160" s="218" t="s">
        <v>868</v>
      </c>
    </row>
    <row r="161" spans="1:4" ht="14.25" customHeight="1">
      <c r="A161" s="395"/>
      <c r="B161" s="391"/>
      <c r="C161" s="197">
        <v>5306</v>
      </c>
      <c r="D161" s="218" t="s">
        <v>869</v>
      </c>
    </row>
    <row r="162" spans="1:4" ht="14.25" customHeight="1">
      <c r="A162" s="395"/>
      <c r="B162" s="392"/>
      <c r="C162" s="196">
        <v>5307</v>
      </c>
      <c r="D162" s="193" t="s">
        <v>870</v>
      </c>
    </row>
    <row r="163" spans="1:4" ht="14.25" customHeight="1">
      <c r="A163" s="395"/>
      <c r="B163" s="393" t="s">
        <v>121</v>
      </c>
      <c r="C163" s="195">
        <v>5401</v>
      </c>
      <c r="D163" s="186" t="s">
        <v>845</v>
      </c>
    </row>
    <row r="164" spans="1:4" ht="14.25" customHeight="1">
      <c r="A164" s="395"/>
      <c r="B164" s="391"/>
      <c r="C164" s="195">
        <v>5402</v>
      </c>
      <c r="D164" s="186" t="s">
        <v>790</v>
      </c>
    </row>
    <row r="165" spans="1:4" ht="14.25" customHeight="1">
      <c r="A165" s="395"/>
      <c r="B165" s="391"/>
      <c r="C165" s="195">
        <v>5403</v>
      </c>
      <c r="D165" s="186" t="s">
        <v>830</v>
      </c>
    </row>
    <row r="166" spans="1:4" ht="14.25" customHeight="1">
      <c r="A166" s="396"/>
      <c r="B166" s="392"/>
      <c r="C166" s="196">
        <v>5404</v>
      </c>
      <c r="D166" s="187" t="s">
        <v>846</v>
      </c>
    </row>
    <row r="167" spans="1:4" ht="14.25" customHeight="1">
      <c r="A167" s="398" t="s">
        <v>928</v>
      </c>
      <c r="B167" s="393" t="s">
        <v>122</v>
      </c>
      <c r="C167" s="195">
        <v>5501</v>
      </c>
      <c r="D167" s="186" t="s">
        <v>123</v>
      </c>
    </row>
    <row r="168" spans="1:4" ht="14.25" customHeight="1">
      <c r="A168" s="400"/>
      <c r="B168" s="391"/>
      <c r="C168" s="197">
        <v>5502</v>
      </c>
      <c r="D168" s="188" t="s">
        <v>124</v>
      </c>
    </row>
    <row r="169" spans="1:4" ht="14.25" customHeight="1">
      <c r="A169" s="400"/>
      <c r="B169" s="391"/>
      <c r="C169" s="197">
        <v>5503</v>
      </c>
      <c r="D169" s="188" t="s">
        <v>125</v>
      </c>
    </row>
    <row r="170" spans="1:4" ht="14.25" customHeight="1">
      <c r="A170" s="400"/>
      <c r="B170" s="391"/>
      <c r="C170" s="197">
        <v>5504</v>
      </c>
      <c r="D170" s="188" t="s">
        <v>126</v>
      </c>
    </row>
    <row r="171" spans="1:4" ht="14.25" customHeight="1">
      <c r="A171" s="400"/>
      <c r="B171" s="391"/>
      <c r="C171" s="197">
        <v>5505</v>
      </c>
      <c r="D171" s="188" t="s">
        <v>127</v>
      </c>
    </row>
    <row r="172" spans="1:4" ht="14.25" customHeight="1">
      <c r="A172" s="400"/>
      <c r="B172" s="391"/>
      <c r="C172" s="197">
        <v>5506</v>
      </c>
      <c r="D172" s="188" t="s">
        <v>128</v>
      </c>
    </row>
    <row r="173" spans="1:4" ht="14.25" customHeight="1">
      <c r="A173" s="400"/>
      <c r="B173" s="392"/>
      <c r="C173" s="196">
        <v>5507</v>
      </c>
      <c r="D173" s="187" t="s">
        <v>129</v>
      </c>
    </row>
    <row r="174" spans="1:4" ht="14.25" customHeight="1">
      <c r="A174" s="400"/>
      <c r="B174" s="393" t="s">
        <v>130</v>
      </c>
      <c r="C174" s="195">
        <v>5601</v>
      </c>
      <c r="D174" s="186" t="s">
        <v>131</v>
      </c>
    </row>
    <row r="175" spans="1:4" ht="14.25" customHeight="1">
      <c r="A175" s="400"/>
      <c r="B175" s="391"/>
      <c r="C175" s="197">
        <v>5602</v>
      </c>
      <c r="D175" s="188" t="s">
        <v>132</v>
      </c>
    </row>
    <row r="176" spans="1:4" ht="14.25" customHeight="1">
      <c r="A176" s="400"/>
      <c r="B176" s="391"/>
      <c r="C176" s="197">
        <v>5603</v>
      </c>
      <c r="D176" s="188" t="s">
        <v>133</v>
      </c>
    </row>
    <row r="177" spans="1:4" ht="14.25" customHeight="1">
      <c r="A177" s="400"/>
      <c r="B177" s="391"/>
      <c r="C177" s="197">
        <v>5604</v>
      </c>
      <c r="D177" s="188" t="s">
        <v>134</v>
      </c>
    </row>
    <row r="178" spans="1:4" ht="14.25" customHeight="1">
      <c r="A178" s="400"/>
      <c r="B178" s="391"/>
      <c r="C178" s="197">
        <v>5605</v>
      </c>
      <c r="D178" s="188" t="s">
        <v>135</v>
      </c>
    </row>
    <row r="179" spans="1:4" ht="14.25" customHeight="1">
      <c r="A179" s="400"/>
      <c r="B179" s="392"/>
      <c r="C179" s="196">
        <v>5606</v>
      </c>
      <c r="D179" s="187" t="s">
        <v>847</v>
      </c>
    </row>
    <row r="180" spans="1:4" ht="14.25" customHeight="1">
      <c r="A180" s="400"/>
      <c r="B180" s="393" t="s">
        <v>136</v>
      </c>
      <c r="C180" s="195">
        <v>5701</v>
      </c>
      <c r="D180" s="186" t="s">
        <v>137</v>
      </c>
    </row>
    <row r="181" spans="1:4" ht="14.25" customHeight="1">
      <c r="A181" s="400"/>
      <c r="B181" s="391"/>
      <c r="C181" s="197">
        <v>5702</v>
      </c>
      <c r="D181" s="188" t="s">
        <v>138</v>
      </c>
    </row>
    <row r="182" spans="1:4" ht="14.25" customHeight="1">
      <c r="A182" s="400"/>
      <c r="B182" s="391"/>
      <c r="C182" s="197">
        <v>5703</v>
      </c>
      <c r="D182" s="188" t="s">
        <v>139</v>
      </c>
    </row>
    <row r="183" spans="1:4" ht="14.25" customHeight="1">
      <c r="A183" s="400"/>
      <c r="B183" s="391"/>
      <c r="C183" s="197">
        <v>5704</v>
      </c>
      <c r="D183" s="188" t="s">
        <v>140</v>
      </c>
    </row>
    <row r="184" spans="1:4" ht="14.25" customHeight="1">
      <c r="A184" s="400"/>
      <c r="B184" s="391"/>
      <c r="C184" s="197">
        <v>5705</v>
      </c>
      <c r="D184" s="188" t="s">
        <v>141</v>
      </c>
    </row>
    <row r="185" spans="1:4" ht="14.25" customHeight="1">
      <c r="A185" s="400"/>
      <c r="B185" s="392"/>
      <c r="C185" s="196">
        <v>5706</v>
      </c>
      <c r="D185" s="187" t="s">
        <v>142</v>
      </c>
    </row>
    <row r="186" spans="1:4" ht="14.25" customHeight="1">
      <c r="A186" s="400"/>
      <c r="B186" s="393" t="s">
        <v>143</v>
      </c>
      <c r="C186" s="195">
        <v>5801</v>
      </c>
      <c r="D186" s="186" t="s">
        <v>144</v>
      </c>
    </row>
    <row r="187" spans="1:4" ht="14.25" customHeight="1">
      <c r="A187" s="400"/>
      <c r="B187" s="391"/>
      <c r="C187" s="197">
        <v>5802</v>
      </c>
      <c r="D187" s="188" t="s">
        <v>145</v>
      </c>
    </row>
    <row r="188" spans="1:4" ht="14.25" customHeight="1">
      <c r="A188" s="400"/>
      <c r="B188" s="391"/>
      <c r="C188" s="197">
        <v>5803</v>
      </c>
      <c r="D188" s="188" t="s">
        <v>146</v>
      </c>
    </row>
    <row r="189" spans="1:4" ht="14.25" customHeight="1">
      <c r="A189" s="400"/>
      <c r="B189" s="392"/>
      <c r="C189" s="196">
        <v>5804</v>
      </c>
      <c r="D189" s="187" t="s">
        <v>147</v>
      </c>
    </row>
    <row r="190" spans="1:4" ht="14.25" customHeight="1">
      <c r="A190" s="400"/>
      <c r="B190" s="393" t="s">
        <v>148</v>
      </c>
      <c r="C190" s="195">
        <v>5901</v>
      </c>
      <c r="D190" s="186" t="s">
        <v>848</v>
      </c>
    </row>
    <row r="191" spans="1:4" ht="14.25" customHeight="1">
      <c r="A191" s="400"/>
      <c r="B191" s="391"/>
      <c r="C191" s="197">
        <v>5902</v>
      </c>
      <c r="D191" s="188" t="s">
        <v>149</v>
      </c>
    </row>
    <row r="192" spans="1:4" ht="14.25" customHeight="1">
      <c r="A192" s="400"/>
      <c r="B192" s="391"/>
      <c r="C192" s="197">
        <v>5903</v>
      </c>
      <c r="D192" s="188" t="s">
        <v>849</v>
      </c>
    </row>
    <row r="193" spans="1:4" ht="14.25" customHeight="1">
      <c r="A193" s="400"/>
      <c r="B193" s="391"/>
      <c r="C193" s="197">
        <v>5904</v>
      </c>
      <c r="D193" s="188" t="s">
        <v>150</v>
      </c>
    </row>
    <row r="194" spans="1:4" ht="14.25" customHeight="1">
      <c r="A194" s="400"/>
      <c r="B194" s="391"/>
      <c r="C194" s="197">
        <v>5905</v>
      </c>
      <c r="D194" s="188" t="s">
        <v>850</v>
      </c>
    </row>
    <row r="195" spans="1:4" ht="14.25" customHeight="1">
      <c r="A195" s="400"/>
      <c r="B195" s="392"/>
      <c r="C195" s="196">
        <v>5906</v>
      </c>
      <c r="D195" s="187" t="s">
        <v>851</v>
      </c>
    </row>
    <row r="196" spans="1:4" ht="14.25" customHeight="1">
      <c r="A196" s="400"/>
      <c r="B196" s="393" t="s">
        <v>852</v>
      </c>
      <c r="C196" s="195">
        <v>6001</v>
      </c>
      <c r="D196" s="186" t="s">
        <v>151</v>
      </c>
    </row>
    <row r="197" spans="1:4" ht="14.25" customHeight="1">
      <c r="A197" s="400"/>
      <c r="B197" s="391"/>
      <c r="C197" s="197">
        <v>6002</v>
      </c>
      <c r="D197" s="188" t="s">
        <v>152</v>
      </c>
    </row>
    <row r="198" spans="1:4" ht="14.25" customHeight="1">
      <c r="A198" s="400"/>
      <c r="B198" s="391"/>
      <c r="C198" s="197">
        <v>6003</v>
      </c>
      <c r="D198" s="188" t="s">
        <v>153</v>
      </c>
    </row>
    <row r="199" spans="1:4" ht="14.25" customHeight="1">
      <c r="A199" s="400"/>
      <c r="B199" s="392"/>
      <c r="C199" s="196">
        <v>6004</v>
      </c>
      <c r="D199" s="187" t="s">
        <v>154</v>
      </c>
    </row>
    <row r="200" spans="1:4" ht="14.25" customHeight="1">
      <c r="A200" s="400"/>
      <c r="B200" s="393" t="s">
        <v>155</v>
      </c>
      <c r="C200" s="195">
        <v>6101</v>
      </c>
      <c r="D200" s="186" t="s">
        <v>156</v>
      </c>
    </row>
    <row r="201" spans="1:4" ht="14.25" customHeight="1">
      <c r="A201" s="400"/>
      <c r="B201" s="391"/>
      <c r="C201" s="197">
        <v>6102</v>
      </c>
      <c r="D201" s="188" t="s">
        <v>157</v>
      </c>
    </row>
    <row r="202" spans="1:4" ht="14.25" customHeight="1">
      <c r="A202" s="400"/>
      <c r="B202" s="391"/>
      <c r="C202" s="197">
        <v>6103</v>
      </c>
      <c r="D202" s="188" t="s">
        <v>158</v>
      </c>
    </row>
    <row r="203" spans="1:4" ht="14.25" customHeight="1">
      <c r="A203" s="400"/>
      <c r="B203" s="391"/>
      <c r="C203" s="197">
        <v>6104</v>
      </c>
      <c r="D203" s="188" t="s">
        <v>159</v>
      </c>
    </row>
    <row r="204" spans="1:4" ht="14.25" customHeight="1">
      <c r="A204" s="400"/>
      <c r="B204" s="391"/>
      <c r="C204" s="197">
        <v>6105</v>
      </c>
      <c r="D204" s="188" t="s">
        <v>160</v>
      </c>
    </row>
    <row r="205" spans="1:4" ht="14.25" customHeight="1">
      <c r="A205" s="401"/>
      <c r="B205" s="392"/>
      <c r="C205" s="196">
        <v>6106</v>
      </c>
      <c r="D205" s="187" t="s">
        <v>161</v>
      </c>
    </row>
    <row r="206" spans="1:4" ht="14.25" customHeight="1">
      <c r="A206" s="398" t="s">
        <v>929</v>
      </c>
      <c r="B206" s="393" t="s">
        <v>800</v>
      </c>
      <c r="C206" s="195">
        <v>6201</v>
      </c>
      <c r="D206" s="186" t="s">
        <v>853</v>
      </c>
    </row>
    <row r="207" spans="1:4" ht="14.25" customHeight="1">
      <c r="A207" s="395"/>
      <c r="B207" s="391"/>
      <c r="C207" s="197">
        <v>6202</v>
      </c>
      <c r="D207" s="188" t="s">
        <v>7</v>
      </c>
    </row>
    <row r="208" spans="1:4" ht="14.25" customHeight="1">
      <c r="A208" s="395"/>
      <c r="B208" s="392"/>
      <c r="C208" s="196">
        <v>6203</v>
      </c>
      <c r="D208" s="187" t="s">
        <v>8</v>
      </c>
    </row>
    <row r="209" spans="1:4" ht="14.25" customHeight="1">
      <c r="A209" s="395"/>
      <c r="B209" s="184" t="s">
        <v>9</v>
      </c>
      <c r="C209" s="199">
        <v>6301</v>
      </c>
      <c r="D209" s="190" t="s">
        <v>9</v>
      </c>
    </row>
    <row r="210" spans="1:4" ht="14.25" customHeight="1">
      <c r="A210" s="395"/>
      <c r="B210" s="393" t="s">
        <v>24</v>
      </c>
      <c r="C210" s="197">
        <v>6401</v>
      </c>
      <c r="D210" s="188" t="s">
        <v>25</v>
      </c>
    </row>
    <row r="211" spans="1:4" ht="14.25" customHeight="1">
      <c r="A211" s="395"/>
      <c r="B211" s="391"/>
      <c r="C211" s="197">
        <v>6402</v>
      </c>
      <c r="D211" s="188" t="s">
        <v>26</v>
      </c>
    </row>
    <row r="212" spans="1:4" ht="14.25" customHeight="1">
      <c r="A212" s="395"/>
      <c r="B212" s="392"/>
      <c r="C212" s="196">
        <v>6403</v>
      </c>
      <c r="D212" s="187" t="s">
        <v>801</v>
      </c>
    </row>
    <row r="213" spans="1:4" ht="14.25" customHeight="1">
      <c r="A213" s="395"/>
      <c r="B213" s="393" t="s">
        <v>32</v>
      </c>
      <c r="C213" s="195">
        <v>6501</v>
      </c>
      <c r="D213" s="186" t="s">
        <v>33</v>
      </c>
    </row>
    <row r="214" spans="1:4" ht="14.25" customHeight="1">
      <c r="A214" s="395"/>
      <c r="B214" s="391"/>
      <c r="C214" s="197">
        <v>6502</v>
      </c>
      <c r="D214" s="188" t="s">
        <v>34</v>
      </c>
    </row>
    <row r="215" spans="1:4" ht="14.25" customHeight="1">
      <c r="A215" s="395"/>
      <c r="B215" s="392"/>
      <c r="C215" s="196">
        <v>6503</v>
      </c>
      <c r="D215" s="187" t="s">
        <v>35</v>
      </c>
    </row>
    <row r="216" spans="1:4" ht="14.25" customHeight="1">
      <c r="A216" s="396"/>
      <c r="B216" s="184" t="s">
        <v>854</v>
      </c>
      <c r="C216" s="199">
        <v>6601</v>
      </c>
      <c r="D216" s="190" t="s">
        <v>854</v>
      </c>
    </row>
    <row r="217" spans="1:4" ht="14.25" customHeight="1">
      <c r="A217" s="397" t="s">
        <v>930</v>
      </c>
      <c r="B217" s="393" t="s">
        <v>167</v>
      </c>
      <c r="C217" s="197">
        <v>6701</v>
      </c>
      <c r="D217" s="188" t="s">
        <v>171</v>
      </c>
    </row>
    <row r="218" spans="1:4" ht="14.25" customHeight="1">
      <c r="A218" s="395"/>
      <c r="B218" s="391"/>
      <c r="C218" s="195">
        <v>6702</v>
      </c>
      <c r="D218" s="186" t="s">
        <v>168</v>
      </c>
    </row>
    <row r="219" spans="1:4" ht="14.25" customHeight="1">
      <c r="A219" s="395"/>
      <c r="B219" s="391"/>
      <c r="C219" s="197">
        <v>6703</v>
      </c>
      <c r="D219" s="188" t="s">
        <v>169</v>
      </c>
    </row>
    <row r="220" spans="1:4" ht="14.25" customHeight="1">
      <c r="A220" s="395"/>
      <c r="B220" s="391"/>
      <c r="C220" s="195">
        <v>6704</v>
      </c>
      <c r="D220" s="188" t="s">
        <v>170</v>
      </c>
    </row>
    <row r="221" spans="1:4" ht="14.25" customHeight="1">
      <c r="A221" s="395"/>
      <c r="B221" s="391"/>
      <c r="C221" s="197">
        <v>6705</v>
      </c>
      <c r="D221" s="188" t="s">
        <v>172</v>
      </c>
    </row>
    <row r="222" spans="1:4" ht="14.25" customHeight="1">
      <c r="A222" s="395"/>
      <c r="B222" s="392"/>
      <c r="C222" s="196">
        <v>6706</v>
      </c>
      <c r="D222" s="187" t="s">
        <v>173</v>
      </c>
    </row>
    <row r="223" spans="1:4" ht="14.25" customHeight="1">
      <c r="A223" s="395"/>
      <c r="B223" s="393" t="s">
        <v>162</v>
      </c>
      <c r="C223" s="195">
        <v>6801</v>
      </c>
      <c r="D223" s="188" t="s">
        <v>855</v>
      </c>
    </row>
    <row r="224" spans="1:4" ht="14.25" customHeight="1">
      <c r="A224" s="395"/>
      <c r="B224" s="391"/>
      <c r="C224" s="197">
        <v>6802</v>
      </c>
      <c r="D224" s="188" t="s">
        <v>164</v>
      </c>
    </row>
    <row r="225" spans="1:4" ht="14.25" customHeight="1">
      <c r="A225" s="395"/>
      <c r="B225" s="391"/>
      <c r="C225" s="197">
        <v>6803</v>
      </c>
      <c r="D225" s="188" t="s">
        <v>165</v>
      </c>
    </row>
    <row r="226" spans="1:4" ht="14.25" customHeight="1">
      <c r="A226" s="395"/>
      <c r="B226" s="391"/>
      <c r="C226" s="197">
        <v>6804</v>
      </c>
      <c r="D226" s="192" t="s">
        <v>802</v>
      </c>
    </row>
    <row r="227" spans="1:4" ht="14.25" customHeight="1">
      <c r="A227" s="395"/>
      <c r="B227" s="391"/>
      <c r="C227" s="197">
        <v>6805</v>
      </c>
      <c r="D227" s="192" t="s">
        <v>174</v>
      </c>
    </row>
    <row r="228" spans="1:4" ht="14.25" customHeight="1">
      <c r="A228" s="395"/>
      <c r="B228" s="391"/>
      <c r="C228" s="197">
        <v>6806</v>
      </c>
      <c r="D228" s="188" t="s">
        <v>166</v>
      </c>
    </row>
    <row r="229" spans="1:4" ht="14.25" customHeight="1">
      <c r="A229" s="395"/>
      <c r="B229" s="392"/>
      <c r="C229" s="196">
        <v>6807</v>
      </c>
      <c r="D229" s="193" t="s">
        <v>163</v>
      </c>
    </row>
    <row r="230" spans="1:4" ht="14.25" customHeight="1">
      <c r="A230" s="395"/>
      <c r="B230" s="393" t="s">
        <v>175</v>
      </c>
      <c r="C230" s="195">
        <v>6901</v>
      </c>
      <c r="D230" s="186" t="s">
        <v>176</v>
      </c>
    </row>
    <row r="231" spans="1:4" ht="14.25" customHeight="1">
      <c r="A231" s="396"/>
      <c r="B231" s="392"/>
      <c r="C231" s="196">
        <v>6902</v>
      </c>
      <c r="D231" s="187" t="s">
        <v>177</v>
      </c>
    </row>
    <row r="232" spans="1:4" ht="14.25" customHeight="1">
      <c r="A232" s="397" t="s">
        <v>931</v>
      </c>
      <c r="B232" s="393" t="s">
        <v>803</v>
      </c>
      <c r="C232" s="195">
        <v>7001</v>
      </c>
      <c r="D232" s="186" t="s">
        <v>805</v>
      </c>
    </row>
    <row r="233" spans="1:4" ht="14.25" customHeight="1">
      <c r="A233" s="395"/>
      <c r="B233" s="391"/>
      <c r="C233" s="195">
        <v>7002</v>
      </c>
      <c r="D233" s="186" t="s">
        <v>806</v>
      </c>
    </row>
    <row r="234" spans="1:4" ht="14.25" customHeight="1">
      <c r="A234" s="395"/>
      <c r="B234" s="391"/>
      <c r="C234" s="195">
        <v>7003</v>
      </c>
      <c r="D234" s="186" t="s">
        <v>804</v>
      </c>
    </row>
    <row r="235" spans="1:4" ht="14.25" customHeight="1">
      <c r="A235" s="395"/>
      <c r="B235" s="392"/>
      <c r="C235" s="196">
        <v>7004</v>
      </c>
      <c r="D235" s="187" t="s">
        <v>856</v>
      </c>
    </row>
    <row r="236" spans="1:4" ht="14.25" customHeight="1">
      <c r="A236" s="395"/>
      <c r="B236" s="393" t="s">
        <v>178</v>
      </c>
      <c r="C236" s="195">
        <v>7101</v>
      </c>
      <c r="D236" s="186" t="s">
        <v>179</v>
      </c>
    </row>
    <row r="237" spans="1:4" ht="14.25" customHeight="1">
      <c r="A237" s="395"/>
      <c r="B237" s="391"/>
      <c r="C237" s="197">
        <v>7102</v>
      </c>
      <c r="D237" s="188" t="s">
        <v>180</v>
      </c>
    </row>
    <row r="238" spans="1:4" ht="14.25" customHeight="1">
      <c r="A238" s="395"/>
      <c r="B238" s="391"/>
      <c r="C238" s="197">
        <v>7103</v>
      </c>
      <c r="D238" s="188" t="s">
        <v>181</v>
      </c>
    </row>
    <row r="239" spans="1:4" ht="14.25" customHeight="1">
      <c r="A239" s="395"/>
      <c r="B239" s="391"/>
      <c r="C239" s="197">
        <v>7104</v>
      </c>
      <c r="D239" s="188" t="s">
        <v>807</v>
      </c>
    </row>
    <row r="240" spans="1:4" ht="14.25" customHeight="1">
      <c r="A240" s="395"/>
      <c r="B240" s="392"/>
      <c r="C240" s="196">
        <v>7105</v>
      </c>
      <c r="D240" s="187" t="s">
        <v>182</v>
      </c>
    </row>
    <row r="241" spans="1:4" ht="14.25" customHeight="1">
      <c r="A241" s="395"/>
      <c r="B241" s="393" t="s">
        <v>857</v>
      </c>
      <c r="C241" s="195">
        <v>7201</v>
      </c>
      <c r="D241" s="186" t="s">
        <v>183</v>
      </c>
    </row>
    <row r="242" spans="1:4" ht="14.25" customHeight="1">
      <c r="A242" s="395"/>
      <c r="B242" s="392"/>
      <c r="C242" s="196">
        <v>7202</v>
      </c>
      <c r="D242" s="187" t="s">
        <v>184</v>
      </c>
    </row>
    <row r="243" spans="1:4" ht="14.25" customHeight="1">
      <c r="A243" s="395"/>
      <c r="B243" s="393" t="s">
        <v>808</v>
      </c>
      <c r="C243" s="195">
        <v>7301</v>
      </c>
      <c r="D243" s="186" t="s">
        <v>809</v>
      </c>
    </row>
    <row r="244" spans="1:4" ht="14.25" customHeight="1">
      <c r="A244" s="395"/>
      <c r="B244" s="392"/>
      <c r="C244" s="196">
        <v>7302</v>
      </c>
      <c r="D244" s="187" t="s">
        <v>810</v>
      </c>
    </row>
    <row r="245" spans="1:4" ht="14.25" customHeight="1">
      <c r="A245" s="395"/>
      <c r="B245" s="393" t="s">
        <v>811</v>
      </c>
      <c r="C245" s="195">
        <v>7401</v>
      </c>
      <c r="D245" s="186" t="s">
        <v>812</v>
      </c>
    </row>
    <row r="246" spans="1:4" ht="14.25" customHeight="1">
      <c r="A246" s="395"/>
      <c r="B246" s="392"/>
      <c r="C246" s="196">
        <v>7402</v>
      </c>
      <c r="D246" s="187" t="s">
        <v>813</v>
      </c>
    </row>
    <row r="247" spans="1:4" ht="14.25" customHeight="1">
      <c r="A247" s="395"/>
      <c r="B247" s="393" t="s">
        <v>185</v>
      </c>
      <c r="C247" s="197">
        <v>7501</v>
      </c>
      <c r="D247" s="188" t="s">
        <v>858</v>
      </c>
    </row>
    <row r="248" spans="1:4" ht="14.25" customHeight="1">
      <c r="A248" s="395"/>
      <c r="B248" s="392"/>
      <c r="C248" s="196">
        <v>7502</v>
      </c>
      <c r="D248" s="187" t="s">
        <v>859</v>
      </c>
    </row>
    <row r="249" spans="1:4" ht="14.25" customHeight="1">
      <c r="A249" s="395"/>
      <c r="B249" s="393" t="s">
        <v>814</v>
      </c>
      <c r="C249" s="195">
        <v>7601</v>
      </c>
      <c r="D249" s="186" t="s">
        <v>815</v>
      </c>
    </row>
    <row r="250" spans="1:4" ht="14.25" customHeight="1">
      <c r="A250" s="395"/>
      <c r="B250" s="391"/>
      <c r="C250" s="195">
        <v>7602</v>
      </c>
      <c r="D250" s="186" t="s">
        <v>816</v>
      </c>
    </row>
    <row r="251" spans="1:4" ht="14.25" customHeight="1">
      <c r="A251" s="395"/>
      <c r="B251" s="392"/>
      <c r="C251" s="196">
        <v>7603</v>
      </c>
      <c r="D251" s="187" t="s">
        <v>817</v>
      </c>
    </row>
    <row r="252" spans="1:4" ht="14.25" customHeight="1">
      <c r="A252" s="395"/>
      <c r="B252" s="393" t="s">
        <v>186</v>
      </c>
      <c r="C252" s="195">
        <v>7701</v>
      </c>
      <c r="D252" s="186" t="s">
        <v>818</v>
      </c>
    </row>
    <row r="253" spans="1:4" ht="14.25" customHeight="1">
      <c r="A253" s="395"/>
      <c r="B253" s="391"/>
      <c r="C253" s="195">
        <v>7702</v>
      </c>
      <c r="D253" s="186" t="s">
        <v>819</v>
      </c>
    </row>
    <row r="254" spans="1:4" ht="14.25" customHeight="1">
      <c r="A254" s="396"/>
      <c r="B254" s="392"/>
      <c r="C254" s="196">
        <v>7703</v>
      </c>
      <c r="D254" s="187" t="s">
        <v>187</v>
      </c>
    </row>
    <row r="255" spans="1:4" ht="14.25" customHeight="1">
      <c r="A255" s="399" t="s">
        <v>932</v>
      </c>
      <c r="B255" s="393" t="s">
        <v>188</v>
      </c>
      <c r="C255" s="195">
        <v>7801</v>
      </c>
      <c r="D255" s="186" t="s">
        <v>189</v>
      </c>
    </row>
    <row r="256" spans="1:4" ht="14.25" customHeight="1">
      <c r="A256" s="399"/>
      <c r="B256" s="391"/>
      <c r="C256" s="197">
        <v>7802</v>
      </c>
      <c r="D256" s="188" t="s">
        <v>190</v>
      </c>
    </row>
    <row r="257" spans="1:4" ht="14.25" customHeight="1">
      <c r="A257" s="399"/>
      <c r="B257" s="391"/>
      <c r="C257" s="197">
        <v>7803</v>
      </c>
      <c r="D257" s="188" t="s">
        <v>191</v>
      </c>
    </row>
    <row r="258" spans="1:4" ht="14.25" customHeight="1">
      <c r="A258" s="399"/>
      <c r="B258" s="391"/>
      <c r="C258" s="197">
        <v>7804</v>
      </c>
      <c r="D258" s="188" t="s">
        <v>820</v>
      </c>
    </row>
    <row r="259" spans="1:4" ht="14.25" customHeight="1">
      <c r="A259" s="399"/>
      <c r="B259" s="391"/>
      <c r="C259" s="197">
        <v>7805</v>
      </c>
      <c r="D259" s="188" t="s">
        <v>821</v>
      </c>
    </row>
    <row r="260" spans="1:4" ht="14.25" customHeight="1">
      <c r="A260" s="399"/>
      <c r="B260" s="391"/>
      <c r="C260" s="197">
        <v>7806</v>
      </c>
      <c r="D260" s="188" t="s">
        <v>192</v>
      </c>
    </row>
    <row r="261" spans="1:4" ht="14.25" customHeight="1">
      <c r="A261" s="399"/>
      <c r="B261" s="391"/>
      <c r="C261" s="197">
        <v>7807</v>
      </c>
      <c r="D261" s="188" t="s">
        <v>860</v>
      </c>
    </row>
    <row r="262" spans="1:4" ht="14.25" customHeight="1">
      <c r="A262" s="399"/>
      <c r="B262" s="392"/>
      <c r="C262" s="196">
        <v>7808</v>
      </c>
      <c r="D262" s="187" t="s">
        <v>193</v>
      </c>
    </row>
    <row r="263" spans="1:4" ht="14.25" customHeight="1">
      <c r="A263" s="399" t="s">
        <v>934</v>
      </c>
      <c r="B263" s="393" t="s">
        <v>194</v>
      </c>
      <c r="C263" s="195">
        <v>7901</v>
      </c>
      <c r="D263" s="186" t="s">
        <v>195</v>
      </c>
    </row>
    <row r="264" spans="1:4" ht="14.25" customHeight="1">
      <c r="A264" s="399"/>
      <c r="B264" s="391"/>
      <c r="C264" s="197">
        <v>7902</v>
      </c>
      <c r="D264" s="188" t="s">
        <v>196</v>
      </c>
    </row>
    <row r="265" spans="1:4" ht="14.25" customHeight="1">
      <c r="A265" s="399"/>
      <c r="B265" s="391"/>
      <c r="C265" s="197">
        <v>7903</v>
      </c>
      <c r="D265" s="188" t="s">
        <v>197</v>
      </c>
    </row>
    <row r="266" spans="1:4" ht="14.25" customHeight="1">
      <c r="A266" s="399"/>
      <c r="B266" s="391"/>
      <c r="C266" s="197">
        <v>7904</v>
      </c>
      <c r="D266" s="188" t="s">
        <v>198</v>
      </c>
    </row>
    <row r="267" spans="1:4" ht="14.25" customHeight="1">
      <c r="A267" s="399"/>
      <c r="B267" s="391"/>
      <c r="C267" s="197">
        <v>7905</v>
      </c>
      <c r="D267" s="188" t="s">
        <v>199</v>
      </c>
    </row>
    <row r="268" spans="1:4" ht="14.25" customHeight="1">
      <c r="A268" s="399"/>
      <c r="B268" s="391"/>
      <c r="C268" s="197">
        <v>7906</v>
      </c>
      <c r="D268" s="188" t="s">
        <v>200</v>
      </c>
    </row>
    <row r="269" spans="1:4" ht="14.25" customHeight="1">
      <c r="A269" s="399"/>
      <c r="B269" s="391"/>
      <c r="C269" s="197">
        <v>7907</v>
      </c>
      <c r="D269" s="188" t="s">
        <v>201</v>
      </c>
    </row>
    <row r="270" spans="1:4" ht="14.25" customHeight="1">
      <c r="A270" s="399"/>
      <c r="B270" s="391"/>
      <c r="C270" s="197">
        <v>7908</v>
      </c>
      <c r="D270" s="188" t="s">
        <v>202</v>
      </c>
    </row>
    <row r="271" spans="1:4" ht="14.25" customHeight="1">
      <c r="A271" s="399"/>
      <c r="B271" s="391"/>
      <c r="C271" s="197">
        <v>7909</v>
      </c>
      <c r="D271" s="188" t="s">
        <v>203</v>
      </c>
    </row>
    <row r="272" spans="1:4" ht="14.25" customHeight="1">
      <c r="A272" s="399"/>
      <c r="B272" s="391"/>
      <c r="C272" s="197">
        <v>7910</v>
      </c>
      <c r="D272" s="188" t="s">
        <v>204</v>
      </c>
    </row>
    <row r="273" spans="1:4" ht="14.25" customHeight="1">
      <c r="A273" s="399"/>
      <c r="B273" s="391"/>
      <c r="C273" s="197">
        <v>7911</v>
      </c>
      <c r="D273" s="188" t="s">
        <v>205</v>
      </c>
    </row>
    <row r="274" spans="1:4" ht="14.25" customHeight="1">
      <c r="A274" s="399"/>
      <c r="B274" s="391"/>
      <c r="C274" s="197">
        <v>7912</v>
      </c>
      <c r="D274" s="188" t="s">
        <v>206</v>
      </c>
    </row>
    <row r="275" spans="1:4" ht="14.25" customHeight="1">
      <c r="A275" s="399"/>
      <c r="B275" s="392"/>
      <c r="C275" s="196">
        <v>7913</v>
      </c>
      <c r="D275" s="187" t="s">
        <v>207</v>
      </c>
    </row>
    <row r="276" spans="1:4" ht="14.25" customHeight="1">
      <c r="A276" s="399"/>
      <c r="B276" s="393" t="s">
        <v>208</v>
      </c>
      <c r="C276" s="195">
        <v>8001</v>
      </c>
      <c r="D276" s="186" t="s">
        <v>209</v>
      </c>
    </row>
    <row r="277" spans="1:4" ht="14.25" customHeight="1">
      <c r="A277" s="399"/>
      <c r="B277" s="391"/>
      <c r="C277" s="197">
        <v>8002</v>
      </c>
      <c r="D277" s="188" t="s">
        <v>210</v>
      </c>
    </row>
    <row r="278" spans="1:4" ht="14.25" customHeight="1">
      <c r="A278" s="399"/>
      <c r="B278" s="391"/>
      <c r="C278" s="201">
        <v>8003</v>
      </c>
      <c r="D278" s="192" t="s">
        <v>211</v>
      </c>
    </row>
    <row r="279" spans="1:4" ht="14.25" customHeight="1">
      <c r="A279" s="399"/>
      <c r="B279" s="391"/>
      <c r="C279" s="201">
        <v>8004</v>
      </c>
      <c r="D279" s="192" t="s">
        <v>822</v>
      </c>
    </row>
    <row r="280" spans="1:4" ht="14.25" customHeight="1">
      <c r="A280" s="399"/>
      <c r="B280" s="392"/>
      <c r="C280" s="196">
        <v>8005</v>
      </c>
      <c r="D280" s="187" t="s">
        <v>933</v>
      </c>
    </row>
    <row r="281" spans="1:4" ht="14.25" customHeight="1">
      <c r="A281" s="399"/>
      <c r="B281" s="391" t="s">
        <v>212</v>
      </c>
      <c r="C281" s="195">
        <v>8101</v>
      </c>
      <c r="D281" s="186" t="s">
        <v>823</v>
      </c>
    </row>
    <row r="282" spans="1:4" ht="14.25" customHeight="1">
      <c r="A282" s="399"/>
      <c r="B282" s="391"/>
      <c r="C282" s="197">
        <v>8102</v>
      </c>
      <c r="D282" s="188" t="s">
        <v>824</v>
      </c>
    </row>
    <row r="283" spans="1:4" ht="14.25" customHeight="1">
      <c r="A283" s="399"/>
      <c r="B283" s="391"/>
      <c r="C283" s="201">
        <v>8103</v>
      </c>
      <c r="D283" s="192" t="s">
        <v>825</v>
      </c>
    </row>
    <row r="284" spans="1:4" ht="14.25" customHeight="1">
      <c r="A284" s="399"/>
      <c r="B284" s="392"/>
      <c r="C284" s="196">
        <v>8104</v>
      </c>
      <c r="D284" s="187" t="s">
        <v>213</v>
      </c>
    </row>
    <row r="285" spans="1:4" ht="14.25" customHeight="1">
      <c r="A285" s="399"/>
      <c r="B285" s="393" t="s">
        <v>214</v>
      </c>
      <c r="C285" s="195">
        <v>8201</v>
      </c>
      <c r="D285" s="186" t="s">
        <v>215</v>
      </c>
    </row>
    <row r="286" spans="1:4" ht="14.25" customHeight="1">
      <c r="A286" s="399"/>
      <c r="B286" s="391"/>
      <c r="C286" s="197">
        <v>8202</v>
      </c>
      <c r="D286" s="188" t="s">
        <v>216</v>
      </c>
    </row>
    <row r="287" spans="1:4" ht="14.25" customHeight="1">
      <c r="A287" s="399"/>
      <c r="B287" s="391"/>
      <c r="C287" s="197">
        <v>8203</v>
      </c>
      <c r="D287" s="188" t="s">
        <v>217</v>
      </c>
    </row>
    <row r="288" spans="1:4" ht="14.25" customHeight="1">
      <c r="A288" s="399"/>
      <c r="B288" s="391"/>
      <c r="C288" s="197">
        <v>8204</v>
      </c>
      <c r="D288" s="188" t="s">
        <v>218</v>
      </c>
    </row>
    <row r="289" spans="1:4" ht="14.25" customHeight="1">
      <c r="A289" s="399"/>
      <c r="B289" s="391"/>
      <c r="C289" s="197">
        <v>8205</v>
      </c>
      <c r="D289" s="188" t="s">
        <v>219</v>
      </c>
    </row>
    <row r="290" spans="1:4" ht="14.25" customHeight="1">
      <c r="A290" s="399"/>
      <c r="B290" s="391"/>
      <c r="C290" s="197">
        <v>8206</v>
      </c>
      <c r="D290" s="188" t="s">
        <v>220</v>
      </c>
    </row>
    <row r="291" spans="1:4" ht="14.25" customHeight="1">
      <c r="A291" s="399"/>
      <c r="B291" s="391"/>
      <c r="C291" s="197">
        <v>8207</v>
      </c>
      <c r="D291" s="188" t="s">
        <v>221</v>
      </c>
    </row>
    <row r="292" spans="1:4" ht="14.25" customHeight="1">
      <c r="A292" s="399"/>
      <c r="B292" s="391"/>
      <c r="C292" s="197">
        <v>8208</v>
      </c>
      <c r="D292" s="188" t="s">
        <v>222</v>
      </c>
    </row>
    <row r="293" spans="1:4" ht="14.25" customHeight="1">
      <c r="A293" s="399"/>
      <c r="B293" s="391"/>
      <c r="C293" s="197">
        <v>8209</v>
      </c>
      <c r="D293" s="188" t="s">
        <v>223</v>
      </c>
    </row>
    <row r="294" spans="1:4" ht="14.25" customHeight="1">
      <c r="A294" s="399"/>
      <c r="B294" s="391"/>
      <c r="C294" s="197">
        <v>8210</v>
      </c>
      <c r="D294" s="188" t="s">
        <v>224</v>
      </c>
    </row>
    <row r="295" spans="1:4" ht="14.25" customHeight="1">
      <c r="A295" s="399"/>
      <c r="B295" s="391"/>
      <c r="C295" s="197">
        <v>8211</v>
      </c>
      <c r="D295" s="188" t="s">
        <v>225</v>
      </c>
    </row>
    <row r="296" spans="1:4" ht="14.25" customHeight="1">
      <c r="A296" s="399"/>
      <c r="B296" s="391"/>
      <c r="C296" s="197">
        <v>8212</v>
      </c>
      <c r="D296" s="188" t="s">
        <v>226</v>
      </c>
    </row>
    <row r="297" spans="1:4" ht="14.25" customHeight="1">
      <c r="A297" s="399"/>
      <c r="B297" s="391"/>
      <c r="C297" s="197">
        <v>8213</v>
      </c>
      <c r="D297" s="188" t="s">
        <v>227</v>
      </c>
    </row>
    <row r="298" spans="1:4" ht="14.25" customHeight="1">
      <c r="A298" s="399"/>
      <c r="B298" s="391"/>
      <c r="C298" s="197">
        <v>8214</v>
      </c>
      <c r="D298" s="188" t="s">
        <v>228</v>
      </c>
    </row>
    <row r="299" spans="1:4" ht="14.25" customHeight="1">
      <c r="A299" s="399"/>
      <c r="B299" s="391"/>
      <c r="C299" s="197">
        <v>8215</v>
      </c>
      <c r="D299" s="188" t="s">
        <v>229</v>
      </c>
    </row>
    <row r="300" spans="1:4" ht="14.25" customHeight="1">
      <c r="A300" s="399"/>
      <c r="B300" s="392"/>
      <c r="C300" s="196">
        <v>8216</v>
      </c>
      <c r="D300" s="187" t="s">
        <v>230</v>
      </c>
    </row>
    <row r="301" spans="1:4" ht="14.25" customHeight="1">
      <c r="A301" s="399"/>
      <c r="B301" s="393" t="s">
        <v>231</v>
      </c>
      <c r="C301" s="195">
        <v>8301</v>
      </c>
      <c r="D301" s="186" t="s">
        <v>232</v>
      </c>
    </row>
    <row r="302" spans="1:4" ht="14.25" customHeight="1">
      <c r="A302" s="399"/>
      <c r="B302" s="391"/>
      <c r="C302" s="197">
        <v>8302</v>
      </c>
      <c r="D302" s="188" t="s">
        <v>233</v>
      </c>
    </row>
    <row r="303" spans="1:4" ht="14.25" customHeight="1">
      <c r="A303" s="399"/>
      <c r="B303" s="391"/>
      <c r="C303" s="197">
        <v>8303</v>
      </c>
      <c r="D303" s="188" t="s">
        <v>826</v>
      </c>
    </row>
    <row r="304" spans="1:4" ht="14.25" customHeight="1">
      <c r="A304" s="399"/>
      <c r="B304" s="391"/>
      <c r="C304" s="197">
        <v>8304</v>
      </c>
      <c r="D304" s="188" t="s">
        <v>827</v>
      </c>
    </row>
    <row r="305" spans="1:4" ht="14.25" customHeight="1">
      <c r="A305" s="399"/>
      <c r="B305" s="391"/>
      <c r="C305" s="197">
        <v>8305</v>
      </c>
      <c r="D305" s="188" t="s">
        <v>234</v>
      </c>
    </row>
    <row r="306" spans="1:4" ht="14.25" customHeight="1">
      <c r="A306" s="399"/>
      <c r="B306" s="391"/>
      <c r="C306" s="197">
        <v>8306</v>
      </c>
      <c r="D306" s="188" t="s">
        <v>235</v>
      </c>
    </row>
    <row r="307" spans="1:4" ht="14.25" customHeight="1">
      <c r="A307" s="399"/>
      <c r="B307" s="391"/>
      <c r="C307" s="197">
        <v>8307</v>
      </c>
      <c r="D307" s="188" t="s">
        <v>861</v>
      </c>
    </row>
    <row r="308" spans="1:4" ht="14.25" customHeight="1">
      <c r="A308" s="399"/>
      <c r="B308" s="391"/>
      <c r="C308" s="197">
        <v>8308</v>
      </c>
      <c r="D308" s="188" t="s">
        <v>236</v>
      </c>
    </row>
    <row r="309" spans="1:4" ht="14.25" customHeight="1">
      <c r="A309" s="399"/>
      <c r="B309" s="391"/>
      <c r="C309" s="197">
        <v>8309</v>
      </c>
      <c r="D309" s="188" t="s">
        <v>237</v>
      </c>
    </row>
    <row r="310" spans="1:4" ht="14.25" customHeight="1">
      <c r="A310" s="399"/>
      <c r="B310" s="391"/>
      <c r="C310" s="197">
        <v>8310</v>
      </c>
      <c r="D310" s="188" t="s">
        <v>238</v>
      </c>
    </row>
    <row r="311" spans="1:4" ht="14.25" customHeight="1">
      <c r="A311" s="399"/>
      <c r="B311" s="391"/>
      <c r="C311" s="197">
        <v>8311</v>
      </c>
      <c r="D311" s="188" t="s">
        <v>239</v>
      </c>
    </row>
    <row r="312" spans="1:4" ht="14.25" customHeight="1">
      <c r="A312" s="399"/>
      <c r="B312" s="391"/>
      <c r="C312" s="197">
        <v>8312</v>
      </c>
      <c r="D312" s="188" t="s">
        <v>240</v>
      </c>
    </row>
    <row r="313" spans="1:4" ht="14.25" customHeight="1">
      <c r="A313" s="399"/>
      <c r="B313" s="391"/>
      <c r="C313" s="197">
        <v>8313</v>
      </c>
      <c r="D313" s="188" t="s">
        <v>241</v>
      </c>
    </row>
    <row r="314" spans="1:4" ht="14.25" customHeight="1">
      <c r="A314" s="399"/>
      <c r="B314" s="392"/>
      <c r="C314" s="196">
        <v>8314</v>
      </c>
      <c r="D314" s="187" t="s">
        <v>242</v>
      </c>
    </row>
    <row r="315" spans="1:4" ht="14.25" customHeight="1">
      <c r="A315" s="399" t="s">
        <v>934</v>
      </c>
      <c r="B315" s="393" t="s">
        <v>243</v>
      </c>
      <c r="C315" s="195">
        <v>8401</v>
      </c>
      <c r="D315" s="186" t="s">
        <v>244</v>
      </c>
    </row>
    <row r="316" spans="1:4" ht="14.25" customHeight="1">
      <c r="A316" s="399"/>
      <c r="B316" s="391"/>
      <c r="C316" s="197">
        <v>8402</v>
      </c>
      <c r="D316" s="188" t="s">
        <v>245</v>
      </c>
    </row>
    <row r="317" spans="1:4" ht="14.25" customHeight="1">
      <c r="A317" s="399"/>
      <c r="B317" s="391"/>
      <c r="C317" s="197">
        <v>8403</v>
      </c>
      <c r="D317" s="188" t="s">
        <v>246</v>
      </c>
    </row>
    <row r="318" spans="1:4" ht="14.25" customHeight="1">
      <c r="A318" s="399"/>
      <c r="B318" s="391"/>
      <c r="C318" s="197">
        <v>8404</v>
      </c>
      <c r="D318" s="188" t="s">
        <v>247</v>
      </c>
    </row>
    <row r="319" spans="1:4" ht="14.25" customHeight="1">
      <c r="A319" s="399"/>
      <c r="B319" s="391"/>
      <c r="C319" s="197">
        <v>8405</v>
      </c>
      <c r="D319" s="188" t="s">
        <v>862</v>
      </c>
    </row>
    <row r="320" spans="1:4" ht="14.25" customHeight="1">
      <c r="A320" s="399"/>
      <c r="B320" s="391"/>
      <c r="C320" s="197">
        <v>8406</v>
      </c>
      <c r="D320" s="188" t="s">
        <v>248</v>
      </c>
    </row>
    <row r="321" spans="1:4" ht="14.25" customHeight="1">
      <c r="A321" s="399"/>
      <c r="B321" s="391"/>
      <c r="C321" s="197">
        <v>8407</v>
      </c>
      <c r="D321" s="188" t="s">
        <v>249</v>
      </c>
    </row>
    <row r="322" spans="1:4" ht="14.25" customHeight="1">
      <c r="A322" s="399"/>
      <c r="B322" s="391"/>
      <c r="C322" s="197">
        <v>8408</v>
      </c>
      <c r="D322" s="188" t="s">
        <v>250</v>
      </c>
    </row>
    <row r="323" spans="1:4" ht="14.25" customHeight="1">
      <c r="A323" s="399"/>
      <c r="B323" s="391"/>
      <c r="C323" s="197">
        <v>8409</v>
      </c>
      <c r="D323" s="188" t="s">
        <v>251</v>
      </c>
    </row>
    <row r="324" spans="1:4" ht="14.25" customHeight="1">
      <c r="A324" s="399"/>
      <c r="B324" s="392"/>
      <c r="C324" s="196">
        <v>8410</v>
      </c>
      <c r="D324" s="187" t="s">
        <v>252</v>
      </c>
    </row>
    <row r="325" spans="1:4" ht="14.25" customHeight="1">
      <c r="A325" s="399"/>
      <c r="B325" s="393" t="s">
        <v>253</v>
      </c>
      <c r="C325" s="195">
        <v>8501</v>
      </c>
      <c r="D325" s="186" t="s">
        <v>254</v>
      </c>
    </row>
    <row r="326" spans="1:4" ht="14.25" customHeight="1">
      <c r="A326" s="399"/>
      <c r="B326" s="391"/>
      <c r="C326" s="197">
        <v>8502</v>
      </c>
      <c r="D326" s="188" t="s">
        <v>255</v>
      </c>
    </row>
    <row r="327" spans="1:4" ht="14.25" customHeight="1">
      <c r="A327" s="399"/>
      <c r="B327" s="391"/>
      <c r="C327" s="197">
        <v>8503</v>
      </c>
      <c r="D327" s="188" t="s">
        <v>256</v>
      </c>
    </row>
    <row r="328" spans="1:4" ht="14.25" customHeight="1">
      <c r="A328" s="399"/>
      <c r="B328" s="391"/>
      <c r="C328" s="197">
        <v>8504</v>
      </c>
      <c r="D328" s="192" t="s">
        <v>828</v>
      </c>
    </row>
    <row r="329" spans="1:4" ht="14.25" customHeight="1" thickBot="1">
      <c r="A329" s="399"/>
      <c r="B329" s="392"/>
      <c r="C329" s="203">
        <v>8505</v>
      </c>
      <c r="D329" s="187" t="s">
        <v>829</v>
      </c>
    </row>
  </sheetData>
  <sheetProtection/>
  <mergeCells count="82">
    <mergeCell ref="B285:B300"/>
    <mergeCell ref="B301:B314"/>
    <mergeCell ref="A40:A58"/>
    <mergeCell ref="A59:A62"/>
    <mergeCell ref="A90:A114"/>
    <mergeCell ref="A115:A118"/>
    <mergeCell ref="A255:A262"/>
    <mergeCell ref="A263:A314"/>
    <mergeCell ref="B281:B284"/>
    <mergeCell ref="B232:B235"/>
    <mergeCell ref="A315:A329"/>
    <mergeCell ref="A119:A132"/>
    <mergeCell ref="A133:A152"/>
    <mergeCell ref="A153:A166"/>
    <mergeCell ref="A167:A205"/>
    <mergeCell ref="A206:A216"/>
    <mergeCell ref="A217:A231"/>
    <mergeCell ref="A232:A254"/>
    <mergeCell ref="B315:B324"/>
    <mergeCell ref="B325:B329"/>
    <mergeCell ref="A9:A29"/>
    <mergeCell ref="A30:A39"/>
    <mergeCell ref="A63:A65"/>
    <mergeCell ref="A66:A89"/>
    <mergeCell ref="B249:B251"/>
    <mergeCell ref="B252:B254"/>
    <mergeCell ref="B255:B262"/>
    <mergeCell ref="B263:B275"/>
    <mergeCell ref="B236:B240"/>
    <mergeCell ref="B241:B242"/>
    <mergeCell ref="B243:B244"/>
    <mergeCell ref="B245:B246"/>
    <mergeCell ref="B247:B248"/>
    <mergeCell ref="B276:B280"/>
    <mergeCell ref="B206:B208"/>
    <mergeCell ref="B210:B212"/>
    <mergeCell ref="B213:B215"/>
    <mergeCell ref="B217:B222"/>
    <mergeCell ref="B223:B229"/>
    <mergeCell ref="B230:B231"/>
    <mergeCell ref="B174:B179"/>
    <mergeCell ref="B180:B185"/>
    <mergeCell ref="B186:B189"/>
    <mergeCell ref="B190:B195"/>
    <mergeCell ref="B196:B199"/>
    <mergeCell ref="B200:B205"/>
    <mergeCell ref="B139:B144"/>
    <mergeCell ref="B145:B151"/>
    <mergeCell ref="B153:B155"/>
    <mergeCell ref="B156:B162"/>
    <mergeCell ref="B163:B166"/>
    <mergeCell ref="B167:B173"/>
    <mergeCell ref="B109:B110"/>
    <mergeCell ref="B111:B114"/>
    <mergeCell ref="B115:B118"/>
    <mergeCell ref="B119:B124"/>
    <mergeCell ref="B125:B130"/>
    <mergeCell ref="B133:B137"/>
    <mergeCell ref="B78:B82"/>
    <mergeCell ref="B83:B87"/>
    <mergeCell ref="B90:B96"/>
    <mergeCell ref="B97:B98"/>
    <mergeCell ref="B99:B105"/>
    <mergeCell ref="B106:B108"/>
    <mergeCell ref="B55:B57"/>
    <mergeCell ref="B59:B60"/>
    <mergeCell ref="B61:B62"/>
    <mergeCell ref="B66:B69"/>
    <mergeCell ref="B70:B72"/>
    <mergeCell ref="B73:B77"/>
    <mergeCell ref="B33:B36"/>
    <mergeCell ref="B37:B39"/>
    <mergeCell ref="B41:B43"/>
    <mergeCell ref="B44:B45"/>
    <mergeCell ref="B49:B50"/>
    <mergeCell ref="B51:B54"/>
    <mergeCell ref="A2:D2"/>
    <mergeCell ref="B9:B11"/>
    <mergeCell ref="B12:B17"/>
    <mergeCell ref="B18:B24"/>
    <mergeCell ref="B25:B29"/>
    <mergeCell ref="B30:B32"/>
  </mergeCells>
  <printOptions horizontalCentered="1"/>
  <pageMargins left="0.3937007874015748" right="0.3937007874015748" top="0.5905511811023623" bottom="0.5118110236220472" header="0.1968503937007874" footer="0.2755905511811024"/>
  <pageSetup firstPageNumber="13" useFirstPageNumber="1" horizontalDpi="600" verticalDpi="600" orientation="portrait" paperSize="9" r:id="rId1"/>
  <rowBreaks count="4" manualBreakCount="4">
    <brk id="166" max="255" man="1"/>
    <brk id="216" max="255" man="1"/>
    <brk id="262" max="255" man="1"/>
    <brk id="314" max="255" man="1"/>
  </rowBreaks>
</worksheet>
</file>

<file path=xl/worksheets/sheet6.xml><?xml version="1.0" encoding="utf-8"?>
<worksheet xmlns="http://schemas.openxmlformats.org/spreadsheetml/2006/main" xmlns:r="http://schemas.openxmlformats.org/officeDocument/2006/relationships">
  <sheetPr>
    <tabColor indexed="14"/>
  </sheetPr>
  <dimension ref="A1:G9"/>
  <sheetViews>
    <sheetView zoomScalePageLayoutView="0" workbookViewId="0" topLeftCell="A1">
      <selection activeCell="E14" sqref="E14"/>
    </sheetView>
  </sheetViews>
  <sheetFormatPr defaultColWidth="9.00390625" defaultRowHeight="13.5"/>
  <cols>
    <col min="1" max="1" width="12.25390625" style="0" bestFit="1" customWidth="1"/>
    <col min="2" max="2" width="15.125" style="0" bestFit="1" customWidth="1"/>
    <col min="3" max="3" width="16.25390625" style="0" customWidth="1"/>
    <col min="4" max="4" width="4.00390625" style="0" customWidth="1"/>
    <col min="5" max="5" width="21.00390625" style="0" bestFit="1" customWidth="1"/>
    <col min="6" max="6" width="15.125" style="0" bestFit="1" customWidth="1"/>
    <col min="7" max="7" width="12.25390625" style="0" bestFit="1" customWidth="1"/>
  </cols>
  <sheetData>
    <row r="1" spans="1:7" ht="14.25" thickBot="1">
      <c r="A1" s="13" t="s">
        <v>258</v>
      </c>
      <c r="B1" s="14"/>
      <c r="C1" s="15"/>
      <c r="D1" s="13"/>
      <c r="E1" s="13" t="s">
        <v>259</v>
      </c>
      <c r="F1" s="13"/>
      <c r="G1" s="15"/>
    </row>
    <row r="2" spans="1:7" ht="14.25" thickBot="1">
      <c r="A2" s="16" t="s">
        <v>260</v>
      </c>
      <c r="B2" s="17" t="s">
        <v>261</v>
      </c>
      <c r="C2" s="18" t="s">
        <v>396</v>
      </c>
      <c r="D2" s="13"/>
      <c r="E2" s="16" t="s">
        <v>260</v>
      </c>
      <c r="F2" s="19" t="s">
        <v>261</v>
      </c>
      <c r="G2" s="18" t="s">
        <v>263</v>
      </c>
    </row>
    <row r="3" spans="1:7" ht="14.25" thickTop="1">
      <c r="A3" s="20" t="s">
        <v>397</v>
      </c>
      <c r="B3" s="21" t="s">
        <v>938</v>
      </c>
      <c r="C3" s="22">
        <v>13</v>
      </c>
      <c r="D3" s="13"/>
      <c r="E3" s="20" t="s">
        <v>397</v>
      </c>
      <c r="F3" s="21" t="s">
        <v>938</v>
      </c>
      <c r="G3" s="22">
        <v>13</v>
      </c>
    </row>
    <row r="4" spans="1:7" ht="13.5">
      <c r="A4" s="35"/>
      <c r="B4" s="36" t="s">
        <v>939</v>
      </c>
      <c r="C4" s="37">
        <v>14</v>
      </c>
      <c r="D4" s="13"/>
      <c r="E4" s="35"/>
      <c r="F4" s="36" t="s">
        <v>710</v>
      </c>
      <c r="G4" s="37">
        <v>23</v>
      </c>
    </row>
    <row r="5" spans="1:7" ht="13.5">
      <c r="A5" s="35"/>
      <c r="B5" s="36" t="s">
        <v>710</v>
      </c>
      <c r="C5" s="37">
        <v>23</v>
      </c>
      <c r="D5" s="13"/>
      <c r="E5" s="35"/>
      <c r="F5" s="36" t="s">
        <v>939</v>
      </c>
      <c r="G5" s="37">
        <v>14</v>
      </c>
    </row>
    <row r="6" spans="1:7" ht="13.5">
      <c r="A6" s="35"/>
      <c r="B6" s="36" t="s">
        <v>940</v>
      </c>
      <c r="C6" s="37">
        <v>24</v>
      </c>
      <c r="D6" s="13"/>
      <c r="E6" s="35"/>
      <c r="F6" s="36" t="s">
        <v>940</v>
      </c>
      <c r="G6" s="37">
        <v>24</v>
      </c>
    </row>
    <row r="7" spans="1:7" ht="13.5">
      <c r="A7" s="35"/>
      <c r="B7" s="36" t="s">
        <v>914</v>
      </c>
      <c r="C7" s="37">
        <v>50</v>
      </c>
      <c r="D7" s="13"/>
      <c r="E7" s="35"/>
      <c r="F7" s="36" t="s">
        <v>915</v>
      </c>
      <c r="G7" s="37">
        <v>50</v>
      </c>
    </row>
    <row r="8" spans="1:7" ht="14.25" thickBot="1">
      <c r="A8" s="24"/>
      <c r="B8" s="25" t="s">
        <v>398</v>
      </c>
      <c r="C8" s="26">
        <v>90</v>
      </c>
      <c r="D8" s="13"/>
      <c r="E8" s="24"/>
      <c r="F8" s="25" t="s">
        <v>398</v>
      </c>
      <c r="G8" s="26">
        <v>90</v>
      </c>
    </row>
    <row r="9" spans="1:7" ht="13.5">
      <c r="A9" s="13"/>
      <c r="B9" s="14"/>
      <c r="C9" s="15"/>
      <c r="D9" s="13"/>
      <c r="E9" s="13"/>
      <c r="F9" s="13"/>
      <c r="G9" s="15"/>
    </row>
  </sheetData>
  <sheetProtection/>
  <printOptions horizontalCentered="1"/>
  <pageMargins left="0.1968503937007874" right="0.1968503937007874"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4"/>
  </sheetPr>
  <dimension ref="A1:G35"/>
  <sheetViews>
    <sheetView zoomScalePageLayoutView="0" workbookViewId="0" topLeftCell="A9">
      <selection activeCell="B32" sqref="B32"/>
    </sheetView>
  </sheetViews>
  <sheetFormatPr defaultColWidth="9.00390625" defaultRowHeight="13.5"/>
  <cols>
    <col min="1" max="1" width="13.00390625" style="0" bestFit="1" customWidth="1"/>
    <col min="2" max="2" width="16.25390625" style="0" bestFit="1" customWidth="1"/>
    <col min="3" max="3" width="12.25390625" style="0" bestFit="1" customWidth="1"/>
    <col min="5" max="5" width="21.00390625" style="0" bestFit="1" customWidth="1"/>
    <col min="6" max="6" width="16.25390625" style="0" bestFit="1" customWidth="1"/>
    <col min="7" max="7" width="12.25390625" style="0" bestFit="1" customWidth="1"/>
  </cols>
  <sheetData>
    <row r="1" spans="1:7" ht="14.25" thickBot="1">
      <c r="A1" s="13" t="s">
        <v>258</v>
      </c>
      <c r="B1" s="14"/>
      <c r="C1" s="15"/>
      <c r="D1" s="13"/>
      <c r="E1" s="13" t="s">
        <v>259</v>
      </c>
      <c r="F1" s="13"/>
      <c r="G1" s="15"/>
    </row>
    <row r="2" spans="1:7" ht="14.25" thickBot="1">
      <c r="A2" s="16" t="s">
        <v>260</v>
      </c>
      <c r="B2" s="17" t="s">
        <v>261</v>
      </c>
      <c r="C2" s="18" t="s">
        <v>374</v>
      </c>
      <c r="D2" s="13"/>
      <c r="E2" s="16" t="s">
        <v>260</v>
      </c>
      <c r="F2" s="17" t="s">
        <v>261</v>
      </c>
      <c r="G2" s="18" t="s">
        <v>374</v>
      </c>
    </row>
    <row r="3" spans="1:7" ht="14.25" thickTop="1">
      <c r="A3" s="10" t="s">
        <v>375</v>
      </c>
      <c r="B3" s="3" t="s">
        <v>376</v>
      </c>
      <c r="C3" s="4">
        <v>1010</v>
      </c>
      <c r="E3" s="10" t="s">
        <v>375</v>
      </c>
      <c r="F3" s="3" t="s">
        <v>378</v>
      </c>
      <c r="G3" s="4">
        <v>3060</v>
      </c>
    </row>
    <row r="4" spans="1:7" ht="13.5">
      <c r="A4" s="11"/>
      <c r="B4" s="5" t="s">
        <v>377</v>
      </c>
      <c r="C4" s="6">
        <v>1020</v>
      </c>
      <c r="E4" s="11"/>
      <c r="F4" s="5" t="s">
        <v>380</v>
      </c>
      <c r="G4" s="6">
        <v>3010</v>
      </c>
    </row>
    <row r="5" spans="1:7" ht="13.5">
      <c r="A5" s="11"/>
      <c r="B5" s="5" t="s">
        <v>379</v>
      </c>
      <c r="C5" s="6">
        <v>1030</v>
      </c>
      <c r="E5" s="11"/>
      <c r="F5" s="5" t="s">
        <v>382</v>
      </c>
      <c r="G5" s="6">
        <v>2050</v>
      </c>
    </row>
    <row r="6" spans="1:7" ht="13.5">
      <c r="A6" s="11"/>
      <c r="B6" s="5" t="s">
        <v>381</v>
      </c>
      <c r="C6" s="6">
        <v>1040</v>
      </c>
      <c r="E6" s="11"/>
      <c r="F6" s="5" t="s">
        <v>383</v>
      </c>
      <c r="G6" s="6">
        <v>2010</v>
      </c>
    </row>
    <row r="7" spans="1:7" ht="13.5">
      <c r="A7" s="11"/>
      <c r="B7" s="5" t="s">
        <v>53</v>
      </c>
      <c r="C7" s="6">
        <v>1050</v>
      </c>
      <c r="E7" s="11"/>
      <c r="F7" s="5" t="s">
        <v>122</v>
      </c>
      <c r="G7" s="6">
        <v>3080</v>
      </c>
    </row>
    <row r="8" spans="1:7" ht="13.5">
      <c r="A8" s="11"/>
      <c r="B8" s="5" t="s">
        <v>384</v>
      </c>
      <c r="C8" s="6">
        <v>1060</v>
      </c>
      <c r="E8" s="11"/>
      <c r="F8" s="5" t="s">
        <v>77</v>
      </c>
      <c r="G8" s="6">
        <v>1100</v>
      </c>
    </row>
    <row r="9" spans="1:7" ht="13.5">
      <c r="A9" s="11"/>
      <c r="B9" s="5" t="s">
        <v>61</v>
      </c>
      <c r="C9" s="6">
        <v>1070</v>
      </c>
      <c r="E9" s="11"/>
      <c r="F9" s="5" t="s">
        <v>71</v>
      </c>
      <c r="G9" s="6">
        <v>1090</v>
      </c>
    </row>
    <row r="10" spans="1:7" ht="13.5">
      <c r="A10" s="11"/>
      <c r="B10" s="5" t="s">
        <v>385</v>
      </c>
      <c r="C10" s="6">
        <v>1080</v>
      </c>
      <c r="E10" s="11"/>
      <c r="F10" s="5" t="s">
        <v>386</v>
      </c>
      <c r="G10" s="6">
        <v>2070</v>
      </c>
    </row>
    <row r="11" spans="1:7" ht="13.5">
      <c r="A11" s="11"/>
      <c r="B11" s="5" t="s">
        <v>71</v>
      </c>
      <c r="C11" s="6">
        <v>1090</v>
      </c>
      <c r="E11" s="11"/>
      <c r="F11" s="5" t="s">
        <v>376</v>
      </c>
      <c r="G11" s="6">
        <v>1010</v>
      </c>
    </row>
    <row r="12" spans="1:7" ht="13.5">
      <c r="A12" s="11"/>
      <c r="B12" s="5" t="s">
        <v>77</v>
      </c>
      <c r="C12" s="6">
        <v>1100</v>
      </c>
      <c r="E12" s="11"/>
      <c r="F12" s="5" t="s">
        <v>148</v>
      </c>
      <c r="G12" s="6">
        <v>3110</v>
      </c>
    </row>
    <row r="13" spans="1:7" ht="13.5">
      <c r="A13" s="11"/>
      <c r="B13" s="5" t="s">
        <v>383</v>
      </c>
      <c r="C13" s="6">
        <v>2010</v>
      </c>
      <c r="E13" s="11"/>
      <c r="F13" s="5" t="s">
        <v>53</v>
      </c>
      <c r="G13" s="6">
        <v>1050</v>
      </c>
    </row>
    <row r="14" spans="1:7" ht="13.5">
      <c r="A14" s="11"/>
      <c r="B14" s="5" t="s">
        <v>679</v>
      </c>
      <c r="C14" s="6">
        <v>2020</v>
      </c>
      <c r="E14" s="11"/>
      <c r="F14" s="5" t="s">
        <v>388</v>
      </c>
      <c r="G14" s="6">
        <v>2080</v>
      </c>
    </row>
    <row r="15" spans="1:7" ht="13.5">
      <c r="A15" s="11"/>
      <c r="B15" s="5" t="s">
        <v>681</v>
      </c>
      <c r="C15" s="6">
        <v>2030</v>
      </c>
      <c r="E15" s="11"/>
      <c r="F15" s="5" t="s">
        <v>381</v>
      </c>
      <c r="G15" s="6">
        <v>1040</v>
      </c>
    </row>
    <row r="16" spans="1:7" ht="13.5">
      <c r="A16" s="11"/>
      <c r="B16" s="5" t="s">
        <v>680</v>
      </c>
      <c r="C16" s="6">
        <v>2040</v>
      </c>
      <c r="E16" s="11"/>
      <c r="F16" s="5" t="s">
        <v>1</v>
      </c>
      <c r="G16" s="6">
        <v>3050</v>
      </c>
    </row>
    <row r="17" spans="1:7" ht="13.5">
      <c r="A17" s="11"/>
      <c r="B17" s="5" t="s">
        <v>382</v>
      </c>
      <c r="C17" s="6">
        <v>2050</v>
      </c>
      <c r="E17" s="11"/>
      <c r="F17" s="5" t="s">
        <v>680</v>
      </c>
      <c r="G17" s="6">
        <v>2040</v>
      </c>
    </row>
    <row r="18" spans="1:7" ht="13.5">
      <c r="A18" s="11"/>
      <c r="B18" s="5" t="s">
        <v>389</v>
      </c>
      <c r="C18" s="6">
        <v>2060</v>
      </c>
      <c r="E18" s="11"/>
      <c r="F18" s="5" t="s">
        <v>379</v>
      </c>
      <c r="G18" s="6">
        <v>1030</v>
      </c>
    </row>
    <row r="19" spans="1:7" ht="13.5">
      <c r="A19" s="11"/>
      <c r="B19" s="5" t="s">
        <v>386</v>
      </c>
      <c r="C19" s="6">
        <v>2070</v>
      </c>
      <c r="E19" s="11"/>
      <c r="F19" s="5" t="s">
        <v>390</v>
      </c>
      <c r="G19" s="6">
        <v>3020</v>
      </c>
    </row>
    <row r="20" spans="1:7" ht="13.5">
      <c r="A20" s="11"/>
      <c r="B20" s="5" t="s">
        <v>388</v>
      </c>
      <c r="C20" s="6">
        <v>2080</v>
      </c>
      <c r="E20" s="11"/>
      <c r="F20" s="5" t="s">
        <v>385</v>
      </c>
      <c r="G20" s="6">
        <v>1080</v>
      </c>
    </row>
    <row r="21" spans="1:7" ht="13.5">
      <c r="A21" s="11"/>
      <c r="B21" s="5" t="s">
        <v>188</v>
      </c>
      <c r="C21" s="6">
        <v>2090</v>
      </c>
      <c r="E21" s="11"/>
      <c r="F21" s="5" t="s">
        <v>155</v>
      </c>
      <c r="G21" s="6">
        <v>3070</v>
      </c>
    </row>
    <row r="22" spans="1:7" ht="13.5">
      <c r="A22" s="11"/>
      <c r="B22" s="5" t="s">
        <v>380</v>
      </c>
      <c r="C22" s="6">
        <v>3010</v>
      </c>
      <c r="E22" s="11"/>
      <c r="F22" s="5" t="s">
        <v>387</v>
      </c>
      <c r="G22" s="6">
        <v>1990</v>
      </c>
    </row>
    <row r="23" spans="1:7" ht="13.5">
      <c r="A23" s="11"/>
      <c r="B23" s="5" t="s">
        <v>390</v>
      </c>
      <c r="C23" s="6">
        <v>3020</v>
      </c>
      <c r="E23" s="11"/>
      <c r="F23" s="5" t="s">
        <v>391</v>
      </c>
      <c r="G23" s="6">
        <v>2990</v>
      </c>
    </row>
    <row r="24" spans="1:7" ht="13.5">
      <c r="A24" s="11"/>
      <c r="B24" s="5" t="s">
        <v>393</v>
      </c>
      <c r="C24" s="6">
        <v>3030</v>
      </c>
      <c r="E24" s="11"/>
      <c r="F24" s="5" t="s">
        <v>392</v>
      </c>
      <c r="G24" s="6">
        <v>3990</v>
      </c>
    </row>
    <row r="25" spans="1:7" ht="13.5">
      <c r="A25" s="11"/>
      <c r="B25" s="5" t="s">
        <v>394</v>
      </c>
      <c r="C25" s="6">
        <v>3040</v>
      </c>
      <c r="E25" s="11"/>
      <c r="F25" s="5" t="s">
        <v>384</v>
      </c>
      <c r="G25" s="6">
        <v>1060</v>
      </c>
    </row>
    <row r="26" spans="1:7" ht="13.5">
      <c r="A26" s="11"/>
      <c r="B26" s="5" t="s">
        <v>1</v>
      </c>
      <c r="C26" s="6">
        <v>3050</v>
      </c>
      <c r="E26" s="11"/>
      <c r="F26" s="5" t="s">
        <v>394</v>
      </c>
      <c r="G26" s="6">
        <v>3040</v>
      </c>
    </row>
    <row r="27" spans="1:7" ht="13.5">
      <c r="A27" s="11"/>
      <c r="B27" s="5" t="s">
        <v>378</v>
      </c>
      <c r="C27" s="6">
        <v>3060</v>
      </c>
      <c r="E27" s="11"/>
      <c r="F27" s="5" t="s">
        <v>377</v>
      </c>
      <c r="G27" s="6">
        <v>1020</v>
      </c>
    </row>
    <row r="28" spans="1:7" ht="13.5">
      <c r="A28" s="11"/>
      <c r="B28" s="5" t="s">
        <v>155</v>
      </c>
      <c r="C28" s="6">
        <v>3070</v>
      </c>
      <c r="E28" s="11"/>
      <c r="F28" s="5" t="s">
        <v>130</v>
      </c>
      <c r="G28" s="6">
        <v>3090</v>
      </c>
    </row>
    <row r="29" spans="1:7" ht="13.5">
      <c r="A29" s="11"/>
      <c r="B29" s="5" t="s">
        <v>122</v>
      </c>
      <c r="C29" s="6">
        <v>3080</v>
      </c>
      <c r="E29" s="11"/>
      <c r="F29" s="5" t="s">
        <v>395</v>
      </c>
      <c r="G29" s="6">
        <v>3100</v>
      </c>
    </row>
    <row r="30" spans="1:7" ht="13.5">
      <c r="A30" s="11"/>
      <c r="B30" s="5" t="s">
        <v>130</v>
      </c>
      <c r="C30" s="6">
        <v>3090</v>
      </c>
      <c r="E30" s="11"/>
      <c r="F30" s="5" t="s">
        <v>679</v>
      </c>
      <c r="G30" s="6">
        <v>2020</v>
      </c>
    </row>
    <row r="31" spans="1:7" ht="13.5">
      <c r="A31" s="11"/>
      <c r="B31" s="5" t="s">
        <v>395</v>
      </c>
      <c r="C31" s="6">
        <v>3100</v>
      </c>
      <c r="E31" s="11"/>
      <c r="F31" s="5" t="s">
        <v>682</v>
      </c>
      <c r="G31" s="6">
        <v>2030</v>
      </c>
    </row>
    <row r="32" spans="1:7" ht="14.25" thickBot="1">
      <c r="A32" s="12"/>
      <c r="B32" s="7" t="s">
        <v>148</v>
      </c>
      <c r="C32" s="8">
        <v>3110</v>
      </c>
      <c r="E32" s="11"/>
      <c r="F32" s="5" t="s">
        <v>393</v>
      </c>
      <c r="G32" s="6">
        <v>3030</v>
      </c>
    </row>
    <row r="33" spans="5:7" ht="13.5">
      <c r="E33" s="11"/>
      <c r="F33" s="5" t="s">
        <v>61</v>
      </c>
      <c r="G33" s="6">
        <v>1070</v>
      </c>
    </row>
    <row r="34" spans="5:7" ht="13.5">
      <c r="E34" s="11"/>
      <c r="F34" s="5" t="s">
        <v>188</v>
      </c>
      <c r="G34" s="6">
        <v>2090</v>
      </c>
    </row>
    <row r="35" spans="5:7" ht="14.25" thickBot="1">
      <c r="E35" s="12"/>
      <c r="F35" s="7" t="s">
        <v>389</v>
      </c>
      <c r="G35" s="8">
        <v>2060</v>
      </c>
    </row>
  </sheetData>
  <sheetProtection/>
  <printOptions horizontalCentered="1"/>
  <pageMargins left="0.1968503937007874" right="0.1968503937007874"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14"/>
  </sheetPr>
  <dimension ref="A1:K8"/>
  <sheetViews>
    <sheetView zoomScalePageLayoutView="0" workbookViewId="0" topLeftCell="A1">
      <selection activeCell="C11" sqref="C11"/>
    </sheetView>
  </sheetViews>
  <sheetFormatPr defaultColWidth="9.00390625" defaultRowHeight="13.5"/>
  <cols>
    <col min="1" max="1" width="13.00390625" style="0" bestFit="1" customWidth="1"/>
    <col min="2" max="2" width="16.25390625" style="0" bestFit="1" customWidth="1"/>
    <col min="3" max="3" width="12.25390625" style="0" bestFit="1" customWidth="1"/>
    <col min="5" max="5" width="21.00390625" style="0" bestFit="1" customWidth="1"/>
    <col min="6" max="6" width="16.25390625" style="0" bestFit="1" customWidth="1"/>
    <col min="7" max="7" width="12.25390625" style="0" bestFit="1" customWidth="1"/>
    <col min="8" max="8" width="19.25390625" style="0" bestFit="1" customWidth="1"/>
    <col min="9" max="9" width="30.625" style="0" bestFit="1" customWidth="1"/>
    <col min="10" max="10" width="54.25390625" style="0" customWidth="1"/>
    <col min="11" max="11" width="28.125" style="0" customWidth="1"/>
  </cols>
  <sheetData>
    <row r="1" spans="1:7" ht="14.25" thickBot="1">
      <c r="A1" s="13" t="s">
        <v>258</v>
      </c>
      <c r="B1" s="14"/>
      <c r="C1" s="15"/>
      <c r="D1" s="13"/>
      <c r="E1" s="13" t="s">
        <v>259</v>
      </c>
      <c r="F1" s="13"/>
      <c r="G1" s="15"/>
    </row>
    <row r="2" spans="1:11" ht="14.25" thickBot="1">
      <c r="A2" s="16" t="s">
        <v>260</v>
      </c>
      <c r="B2" s="17" t="s">
        <v>261</v>
      </c>
      <c r="C2" s="18" t="s">
        <v>374</v>
      </c>
      <c r="D2" s="13"/>
      <c r="E2" s="16" t="s">
        <v>260</v>
      </c>
      <c r="F2" s="17" t="s">
        <v>261</v>
      </c>
      <c r="G2" s="18" t="s">
        <v>374</v>
      </c>
      <c r="H2" s="9" t="s">
        <v>664</v>
      </c>
      <c r="I2" s="1" t="s">
        <v>665</v>
      </c>
      <c r="J2" s="1" t="s">
        <v>666</v>
      </c>
      <c r="K2" s="2" t="s">
        <v>667</v>
      </c>
    </row>
    <row r="3" spans="1:11" ht="14.25" thickTop="1">
      <c r="A3" s="10" t="s">
        <v>619</v>
      </c>
      <c r="B3" s="3" t="s">
        <v>668</v>
      </c>
      <c r="C3" s="4">
        <v>10</v>
      </c>
      <c r="E3" s="10" t="s">
        <v>619</v>
      </c>
      <c r="F3" s="3" t="s">
        <v>668</v>
      </c>
      <c r="G3" s="4">
        <v>10</v>
      </c>
      <c r="H3" s="10" t="s">
        <v>633</v>
      </c>
      <c r="I3" s="3" t="s">
        <v>634</v>
      </c>
      <c r="J3" s="3" t="s">
        <v>675</v>
      </c>
      <c r="K3" s="4" t="s">
        <v>674</v>
      </c>
    </row>
    <row r="4" spans="1:11" ht="13.5">
      <c r="A4" s="136"/>
      <c r="B4" s="137" t="s">
        <v>631</v>
      </c>
      <c r="C4" s="138">
        <v>30</v>
      </c>
      <c r="E4" s="136"/>
      <c r="F4" s="137" t="s">
        <v>632</v>
      </c>
      <c r="G4" s="138">
        <v>40</v>
      </c>
      <c r="H4" s="136" t="s">
        <v>638</v>
      </c>
      <c r="I4" s="137" t="s">
        <v>639</v>
      </c>
      <c r="J4" s="137" t="s">
        <v>678</v>
      </c>
      <c r="K4" s="138" t="s">
        <v>640</v>
      </c>
    </row>
    <row r="5" spans="1:11" ht="14.25" thickBot="1">
      <c r="A5" s="12"/>
      <c r="B5" s="7" t="s">
        <v>632</v>
      </c>
      <c r="C5" s="8">
        <v>40</v>
      </c>
      <c r="E5" s="12"/>
      <c r="F5" s="7" t="s">
        <v>631</v>
      </c>
      <c r="G5" s="8">
        <v>30</v>
      </c>
      <c r="H5" s="12" t="s">
        <v>633</v>
      </c>
      <c r="I5" s="7" t="s">
        <v>636</v>
      </c>
      <c r="J5" s="7" t="s">
        <v>637</v>
      </c>
      <c r="K5" s="8" t="s">
        <v>635</v>
      </c>
    </row>
    <row r="7" ht="14.25" thickBot="1"/>
    <row r="8" spans="5:11" ht="14.25" thickBot="1">
      <c r="E8" s="92" t="s">
        <v>673</v>
      </c>
      <c r="F8" s="143" t="s">
        <v>669</v>
      </c>
      <c r="G8" s="144" t="s">
        <v>670</v>
      </c>
      <c r="H8" s="140" t="s">
        <v>671</v>
      </c>
      <c r="I8" s="141" t="s">
        <v>672</v>
      </c>
      <c r="J8" s="141" t="s">
        <v>676</v>
      </c>
      <c r="K8" s="142" t="s">
        <v>677</v>
      </c>
    </row>
  </sheetData>
  <sheetProtection/>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sheetPr>
    <tabColor indexed="14"/>
  </sheetPr>
  <dimension ref="A1:G4"/>
  <sheetViews>
    <sheetView zoomScalePageLayoutView="0" workbookViewId="0" topLeftCell="A1">
      <selection activeCell="A1" sqref="A1"/>
    </sheetView>
  </sheetViews>
  <sheetFormatPr defaultColWidth="9.00390625" defaultRowHeight="13.5"/>
  <cols>
    <col min="1" max="1" width="16.75390625" style="13" customWidth="1"/>
    <col min="2" max="2" width="19.00390625" style="14" customWidth="1"/>
    <col min="3" max="3" width="14.125" style="15" customWidth="1"/>
    <col min="4" max="4" width="3.625" style="13" customWidth="1"/>
    <col min="5" max="5" width="21.00390625" style="13" bestFit="1" customWidth="1"/>
    <col min="6" max="6" width="19.50390625" style="13" customWidth="1"/>
    <col min="7" max="7" width="14.00390625" style="15" customWidth="1"/>
    <col min="8" max="16384" width="9.00390625" style="13" customWidth="1"/>
  </cols>
  <sheetData>
    <row r="1" spans="1:5" ht="12.75" thickBot="1">
      <c r="A1" s="13" t="s">
        <v>258</v>
      </c>
      <c r="E1" s="13" t="s">
        <v>259</v>
      </c>
    </row>
    <row r="2" spans="1:7" ht="12.75" thickBot="1">
      <c r="A2" s="16" t="s">
        <v>260</v>
      </c>
      <c r="B2" s="17" t="s">
        <v>261</v>
      </c>
      <c r="C2" s="18" t="s">
        <v>371</v>
      </c>
      <c r="E2" s="16" t="s">
        <v>260</v>
      </c>
      <c r="F2" s="19" t="s">
        <v>261</v>
      </c>
      <c r="G2" s="18" t="s">
        <v>263</v>
      </c>
    </row>
    <row r="3" spans="1:7" ht="12.75" thickTop="1">
      <c r="A3" s="20" t="s">
        <v>372</v>
      </c>
      <c r="B3" s="21" t="s">
        <v>616</v>
      </c>
      <c r="C3" s="22">
        <v>10</v>
      </c>
      <c r="E3" s="20" t="s">
        <v>372</v>
      </c>
      <c r="F3" s="23" t="s">
        <v>616</v>
      </c>
      <c r="G3" s="22">
        <v>10</v>
      </c>
    </row>
    <row r="4" spans="1:7" ht="12.75" thickBot="1">
      <c r="A4" s="24"/>
      <c r="B4" s="25" t="s">
        <v>373</v>
      </c>
      <c r="C4" s="26">
        <v>20</v>
      </c>
      <c r="E4" s="24"/>
      <c r="F4" s="27" t="s">
        <v>373</v>
      </c>
      <c r="G4" s="26">
        <v>20</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企画課</dc:creator>
  <cp:keywords/>
  <dc:description/>
  <cp:lastModifiedBy> </cp:lastModifiedBy>
  <cp:lastPrinted>2016-11-18T10:17:18Z</cp:lastPrinted>
  <dcterms:created xsi:type="dcterms:W3CDTF">1997-01-08T22:48:59Z</dcterms:created>
  <dcterms:modified xsi:type="dcterms:W3CDTF">2016-11-25T04:11:36Z</dcterms:modified>
  <cp:category/>
  <cp:version/>
  <cp:contentType/>
  <cp:contentStatus/>
</cp:coreProperties>
</file>