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65" windowWidth="20970" windowHeight="2820" tabRatio="719" firstSheet="1" activeTab="1"/>
  </bookViews>
  <sheets>
    <sheet name="推薦データ入力" sheetId="1" state="hidden" r:id="rId1"/>
    <sheet name="推薦データ入力様式" sheetId="2" r:id="rId2"/>
    <sheet name="【入力例】" sheetId="3" r:id="rId3"/>
    <sheet name="WK_candidate" sheetId="4" state="hidden" r:id="rId4"/>
    <sheet name="審査区分表" sheetId="5" r:id="rId5"/>
    <sheet name="日学現職区分マスタ" sheetId="6" state="hidden" r:id="rId6"/>
    <sheet name="分野別委員会マスタ" sheetId="7" state="hidden" r:id="rId7"/>
    <sheet name="業績種別マスタ" sheetId="8" state="hidden" r:id="rId8"/>
    <sheet name="推薦区分マスタ" sheetId="9" state="hidden" r:id="rId9"/>
    <sheet name="性別マスタ" sheetId="10" state="hidden" r:id="rId10"/>
    <sheet name="都道府県マスタ" sheetId="11" state="hidden" r:id="rId11"/>
    <sheet name="優先連絡先マスタ" sheetId="12" state="hidden" r:id="rId12"/>
    <sheet name="科研費_分科マスタ" sheetId="13" state="hidden" r:id="rId13"/>
    <sheet name="科研費_細目マスタ" sheetId="14" state="hidden" r:id="rId14"/>
  </sheets>
  <definedNames>
    <definedName name="_xlnm.Print_Area" localSheetId="2">'【入力例】'!$A$1:$BT$290</definedName>
    <definedName name="_xlnm.Print_Area" localSheetId="4">'審査区分表'!$A$1:$I$293</definedName>
    <definedName name="_xlnm.Print_Area" localSheetId="0">'推薦データ入力'!$A$1:$BT$289</definedName>
    <definedName name="_xlnm.Print_Area" localSheetId="1">'推薦データ入力様式'!$A$1:$BT$289</definedName>
    <definedName name="_xlnm.Print_Titles" localSheetId="13">'科研費_細目マスタ'!$1:$1</definedName>
    <definedName name="_xlnm.Print_Titles" localSheetId="12">'科研費_分科マスタ'!$1:$1</definedName>
    <definedName name="WK_candidate">'WK_candidate'!$B$8:$DQ$9</definedName>
    <definedName name="業績種別">'業績種別マスタ'!$B$3:$B$5</definedName>
    <definedName name="推薦区分">'推薦区分マスタ'!$B$3:$B$4</definedName>
    <definedName name="性別">'性別マスタ'!$B$3:$B$4</definedName>
    <definedName name="都道府県">'都道府県マスタ'!$B$3:$B$49</definedName>
    <definedName name="日学現職区分">'日学現職区分マスタ'!$B$3:$B$8</definedName>
    <definedName name="分野別委員会">'分野別委員会マスタ'!$B$3:$B$35</definedName>
    <definedName name="優先連絡先">'優先連絡先マスタ'!$B$3:$B$4</definedName>
  </definedNames>
  <calcPr fullCalcOnLoad="1"/>
</workbook>
</file>

<file path=xl/sharedStrings.xml><?xml version="1.0" encoding="utf-8"?>
<sst xmlns="http://schemas.openxmlformats.org/spreadsheetml/2006/main" count="3320" uniqueCount="1555">
  <si>
    <t>分科CD</t>
  </si>
  <si>
    <t>情報学</t>
  </si>
  <si>
    <t>史学</t>
  </si>
  <si>
    <t>法学</t>
  </si>
  <si>
    <t>経済学</t>
  </si>
  <si>
    <t>経営学</t>
  </si>
  <si>
    <t>機械工学</t>
  </si>
  <si>
    <t>電気電子工学</t>
  </si>
  <si>
    <t>材料工学</t>
  </si>
  <si>
    <t>総合工学</t>
  </si>
  <si>
    <t>薬学</t>
  </si>
  <si>
    <t>☆ 入力用</t>
  </si>
  <si>
    <t>☆ コードの呼び戻し用</t>
  </si>
  <si>
    <t>項目名</t>
  </si>
  <si>
    <t>選択肢</t>
  </si>
  <si>
    <t>DBでのコード</t>
  </si>
  <si>
    <t>DBでのコード</t>
  </si>
  <si>
    <t>優先する連絡先</t>
  </si>
  <si>
    <t>自宅</t>
  </si>
  <si>
    <t>優先する連絡先</t>
  </si>
  <si>
    <t>勤務先</t>
  </si>
  <si>
    <t>DBでのコード</t>
  </si>
  <si>
    <t>都道府県</t>
  </si>
  <si>
    <t>北海道</t>
  </si>
  <si>
    <t>01</t>
  </si>
  <si>
    <t>愛知県</t>
  </si>
  <si>
    <t>23</t>
  </si>
  <si>
    <t>青森県</t>
  </si>
  <si>
    <t>02</t>
  </si>
  <si>
    <t>愛媛県</t>
  </si>
  <si>
    <t>38</t>
  </si>
  <si>
    <t>岩手県</t>
  </si>
  <si>
    <t>03</t>
  </si>
  <si>
    <t>茨城県</t>
  </si>
  <si>
    <t>08</t>
  </si>
  <si>
    <t>宮城県</t>
  </si>
  <si>
    <t>04</t>
  </si>
  <si>
    <t>岡山県</t>
  </si>
  <si>
    <t>33</t>
  </si>
  <si>
    <t>秋田県</t>
  </si>
  <si>
    <t>05</t>
  </si>
  <si>
    <t>沖縄県</t>
  </si>
  <si>
    <t>47</t>
  </si>
  <si>
    <t>山形県</t>
  </si>
  <si>
    <t>06</t>
  </si>
  <si>
    <t>福島県</t>
  </si>
  <si>
    <t>07</t>
  </si>
  <si>
    <t>岐阜県</t>
  </si>
  <si>
    <t>21</t>
  </si>
  <si>
    <t>宮崎県</t>
  </si>
  <si>
    <t>45</t>
  </si>
  <si>
    <t>栃木県</t>
  </si>
  <si>
    <t>09</t>
  </si>
  <si>
    <t>群馬県</t>
  </si>
  <si>
    <t>10</t>
  </si>
  <si>
    <t>京都府</t>
  </si>
  <si>
    <t>26</t>
  </si>
  <si>
    <t>埼玉県</t>
  </si>
  <si>
    <t>11</t>
  </si>
  <si>
    <t>熊本県</t>
  </si>
  <si>
    <t>43</t>
  </si>
  <si>
    <t>千葉県</t>
  </si>
  <si>
    <t>12</t>
  </si>
  <si>
    <t>東京都</t>
  </si>
  <si>
    <t>13</t>
  </si>
  <si>
    <t>広島県</t>
  </si>
  <si>
    <t>34</t>
  </si>
  <si>
    <t>神奈川県</t>
  </si>
  <si>
    <t>14</t>
  </si>
  <si>
    <t>香川県</t>
  </si>
  <si>
    <t>37</t>
  </si>
  <si>
    <t>新潟県</t>
  </si>
  <si>
    <t>15</t>
  </si>
  <si>
    <t>高知県</t>
  </si>
  <si>
    <t>39</t>
  </si>
  <si>
    <t>富山県</t>
  </si>
  <si>
    <t>16</t>
  </si>
  <si>
    <t>佐賀県</t>
  </si>
  <si>
    <t>41</t>
  </si>
  <si>
    <t>石川県</t>
  </si>
  <si>
    <t>17</t>
  </si>
  <si>
    <t>福井県</t>
  </si>
  <si>
    <t>18</t>
  </si>
  <si>
    <t>三重県</t>
  </si>
  <si>
    <t>24</t>
  </si>
  <si>
    <t>山梨県</t>
  </si>
  <si>
    <t>19</t>
  </si>
  <si>
    <t>長野県</t>
  </si>
  <si>
    <t>20</t>
  </si>
  <si>
    <t>山口県</t>
  </si>
  <si>
    <t>35</t>
  </si>
  <si>
    <t>静岡県</t>
  </si>
  <si>
    <t>22</t>
  </si>
  <si>
    <t>滋賀県</t>
  </si>
  <si>
    <t>25</t>
  </si>
  <si>
    <t>鹿児島県</t>
  </si>
  <si>
    <t>46</t>
  </si>
  <si>
    <t>大阪府</t>
  </si>
  <si>
    <t>27</t>
  </si>
  <si>
    <t>02</t>
  </si>
  <si>
    <t>兵庫県</t>
  </si>
  <si>
    <t>28</t>
  </si>
  <si>
    <t>奈良県</t>
  </si>
  <si>
    <t>29</t>
  </si>
  <si>
    <t>和歌山県</t>
  </si>
  <si>
    <t>30</t>
  </si>
  <si>
    <t>鳥取県</t>
  </si>
  <si>
    <t>31</t>
  </si>
  <si>
    <t>島根県</t>
  </si>
  <si>
    <t>32</t>
  </si>
  <si>
    <t>大分県</t>
  </si>
  <si>
    <t>44</t>
  </si>
  <si>
    <t>長崎県</t>
  </si>
  <si>
    <t>42</t>
  </si>
  <si>
    <t>徳島県</t>
  </si>
  <si>
    <t>36</t>
  </si>
  <si>
    <t>福岡県</t>
  </si>
  <si>
    <t>40</t>
  </si>
  <si>
    <t>01</t>
  </si>
  <si>
    <t>DBでのコード</t>
  </si>
  <si>
    <t>性別</t>
  </si>
  <si>
    <t>男</t>
  </si>
  <si>
    <t>性別</t>
  </si>
  <si>
    <t>女</t>
  </si>
  <si>
    <t>DBでのコード</t>
  </si>
  <si>
    <t>推薦区分</t>
  </si>
  <si>
    <t>連携会員</t>
  </si>
  <si>
    <t>DBでのコード</t>
  </si>
  <si>
    <t>分野別委員会</t>
  </si>
  <si>
    <t>言語・文学</t>
  </si>
  <si>
    <t>哲学</t>
  </si>
  <si>
    <t>化学</t>
  </si>
  <si>
    <t>心理学・教育学</t>
  </si>
  <si>
    <t>環境学</t>
  </si>
  <si>
    <t>社会学</t>
  </si>
  <si>
    <t>基礎医学</t>
  </si>
  <si>
    <t>基礎生物学</t>
  </si>
  <si>
    <t>地域研究</t>
  </si>
  <si>
    <t>政治学</t>
  </si>
  <si>
    <t>健康・生活科学</t>
  </si>
  <si>
    <t>第１部その他</t>
  </si>
  <si>
    <t>歯学</t>
  </si>
  <si>
    <t>臨床医学</t>
  </si>
  <si>
    <t>数理科学</t>
  </si>
  <si>
    <t>第２部その他</t>
  </si>
  <si>
    <t>第３部その他</t>
  </si>
  <si>
    <t>物理学</t>
  </si>
  <si>
    <t>地球惑星科学</t>
  </si>
  <si>
    <t>土木工学・建築学</t>
  </si>
  <si>
    <t>DBでのコード</t>
  </si>
  <si>
    <t>日学現職区分</t>
  </si>
  <si>
    <t>非現職</t>
  </si>
  <si>
    <t>１．推薦者が記入する項目</t>
  </si>
  <si>
    <t xml:space="preserve"> … 必須入力項目です</t>
  </si>
  <si>
    <t>あなた(推薦者)の氏名</t>
  </si>
  <si>
    <t>候補者が所属するのに適切と考える分野別委員会</t>
  </si>
  <si>
    <t>委員会が適切である</t>
  </si>
  <si>
    <t>候補者の推薦区分</t>
  </si>
  <si>
    <t>に推薦する</t>
  </si>
  <si>
    <t>推薦理由</t>
  </si>
  <si>
    <t>(参考) 現在、約</t>
  </si>
  <si>
    <t>２．候補者が記入する項目</t>
  </si>
  <si>
    <t xml:space="preserve"> … どれかひとつは入力してください</t>
  </si>
  <si>
    <t>＜ 姓 ＞</t>
  </si>
  <si>
    <t>＜ 名 ＞</t>
  </si>
  <si>
    <t>氏名:</t>
  </si>
  <si>
    <t>性別:</t>
  </si>
  <si>
    <t>ふりがな:</t>
  </si>
  <si>
    <t>※全角ひらがな</t>
  </si>
  <si>
    <t>生年月日:</t>
  </si>
  <si>
    <t>就任時</t>
  </si>
  <si>
    <t>戸籍名:</t>
  </si>
  <si>
    <t>ふりがな:</t>
  </si>
  <si>
    <t>である</t>
  </si>
  <si>
    <t>である</t>
  </si>
  <si>
    <t>勤務先名:</t>
  </si>
  <si>
    <t>勤務先での職名:</t>
  </si>
  <si>
    <t>＜ 勤務先 ＞</t>
  </si>
  <si>
    <t>郵便番号:</t>
  </si>
  <si>
    <t>郵便番号</t>
  </si>
  <si>
    <t>※ハイフン区切り半角数字</t>
  </si>
  <si>
    <t>都道府県:</t>
  </si>
  <si>
    <r>
      <t>所在地</t>
    </r>
    <r>
      <rPr>
        <sz val="9"/>
        <rFont val="ＭＳ ゴシック"/>
        <family val="3"/>
      </rPr>
      <t>（市区町村以下）</t>
    </r>
    <r>
      <rPr>
        <sz val="11"/>
        <rFont val="ＭＳ ゴシック"/>
        <family val="3"/>
      </rPr>
      <t>:</t>
    </r>
  </si>
  <si>
    <r>
      <t>所在地</t>
    </r>
    <r>
      <rPr>
        <sz val="9"/>
        <rFont val="ＭＳ ゴシック"/>
        <family val="3"/>
      </rPr>
      <t>（市区町村以下）</t>
    </r>
    <r>
      <rPr>
        <sz val="11"/>
        <rFont val="ＭＳ ゴシック"/>
        <family val="3"/>
      </rPr>
      <t>:</t>
    </r>
  </si>
  <si>
    <t>建物等名:</t>
  </si>
  <si>
    <t>電話番号:</t>
  </si>
  <si>
    <t>内線番号:</t>
  </si>
  <si>
    <t>FAX番号:</t>
  </si>
  <si>
    <t>E-mail:</t>
  </si>
  <si>
    <t>優先する連絡先:</t>
  </si>
  <si>
    <t>に連絡する</t>
  </si>
  <si>
    <t>年</t>
  </si>
  <si>
    <t>月</t>
  </si>
  <si>
    <t>学歴･学位の内容</t>
  </si>
  <si>
    <t>学歴･学位１:</t>
  </si>
  <si>
    <t>学歴･学位２:</t>
  </si>
  <si>
    <t>学歴･学位３:</t>
  </si>
  <si>
    <t>職歴の内容</t>
  </si>
  <si>
    <t>職歴１　:</t>
  </si>
  <si>
    <t>職歴２　:</t>
  </si>
  <si>
    <t>職歴３　:</t>
  </si>
  <si>
    <t>職歴４　:</t>
  </si>
  <si>
    <t>職歴５　:</t>
  </si>
  <si>
    <t>職歴６　:</t>
  </si>
  <si>
    <t>職歴７　:</t>
  </si>
  <si>
    <t>現職名･名簿記載職名:</t>
  </si>
  <si>
    <t>&lt; 細目名 &gt;</t>
  </si>
  <si>
    <t>専門分野(科研費細目名)１:</t>
  </si>
  <si>
    <t>専門分野(科研費細目名)２:</t>
  </si>
  <si>
    <t>専門分野(科研費細目名)３:</t>
  </si>
  <si>
    <t>研究内容１:</t>
  </si>
  <si>
    <t>研究内容２:</t>
  </si>
  <si>
    <t>研究内容３:</t>
  </si>
  <si>
    <t>国内所属学会名１:</t>
  </si>
  <si>
    <t>国内所属学会名２:</t>
  </si>
  <si>
    <t>国内所属学会名３:</t>
  </si>
  <si>
    <t>国際所属学会名１:</t>
  </si>
  <si>
    <t>国際所属学会名２:</t>
  </si>
  <si>
    <t>国際所属学会名３:</t>
  </si>
  <si>
    <t>受賞年</t>
  </si>
  <si>
    <t>賞名</t>
  </si>
  <si>
    <t>授賞機関</t>
  </si>
  <si>
    <t>受賞歴１:</t>
  </si>
  <si>
    <t>受賞歴２:</t>
  </si>
  <si>
    <t>受賞歴３:</t>
  </si>
  <si>
    <t>DB項目名</t>
  </si>
  <si>
    <t>推薦ID</t>
  </si>
  <si>
    <t>推薦者CD</t>
  </si>
  <si>
    <t>推薦者氏名</t>
  </si>
  <si>
    <t>委員会CD</t>
  </si>
  <si>
    <t>推薦区分CD</t>
  </si>
  <si>
    <t>常用姓</t>
  </si>
  <si>
    <t>常用名</t>
  </si>
  <si>
    <t>常用姓ふりがな</t>
  </si>
  <si>
    <t>常用名ふりがな</t>
  </si>
  <si>
    <t>戸籍姓</t>
  </si>
  <si>
    <t>戸籍名</t>
  </si>
  <si>
    <t>戸籍姓ふりがな</t>
  </si>
  <si>
    <t>戸籍名ふりがな</t>
  </si>
  <si>
    <t>性別CD</t>
  </si>
  <si>
    <t>生年月日</t>
  </si>
  <si>
    <t>日学現職区分CD</t>
  </si>
  <si>
    <t>勤務先名</t>
  </si>
  <si>
    <t>勤務先職名</t>
  </si>
  <si>
    <t>住所郵便番号</t>
  </si>
  <si>
    <t>住所都道府県CD</t>
  </si>
  <si>
    <t>住所所在地</t>
  </si>
  <si>
    <t>住所建物等名</t>
  </si>
  <si>
    <t>住所電話番号</t>
  </si>
  <si>
    <t>住所FAX番号</t>
  </si>
  <si>
    <t>住所Email</t>
  </si>
  <si>
    <t>勤務先郵便番号</t>
  </si>
  <si>
    <t>勤務先都道府県CD</t>
  </si>
  <si>
    <t>勤務先所在地</t>
  </si>
  <si>
    <t>勤務先建物等名</t>
  </si>
  <si>
    <t>勤務先電話番号</t>
  </si>
  <si>
    <t>勤務先内線番号</t>
  </si>
  <si>
    <t>勤務先FAX番号</t>
  </si>
  <si>
    <t>勤務先Email</t>
  </si>
  <si>
    <t>優先連絡先CD</t>
  </si>
  <si>
    <t>学歴学位1_年</t>
  </si>
  <si>
    <t>学歴学位1_月</t>
  </si>
  <si>
    <t>学歴学位1_内容</t>
  </si>
  <si>
    <t>学歴学位2_年</t>
  </si>
  <si>
    <t>学歴学位2_月</t>
  </si>
  <si>
    <t>学歴学位2_内容</t>
  </si>
  <si>
    <t>学歴学位3_年</t>
  </si>
  <si>
    <t>学歴学位3_月</t>
  </si>
  <si>
    <t>学歴学位3_内容</t>
  </si>
  <si>
    <t>職歴01_年</t>
  </si>
  <si>
    <t>職歴01_月</t>
  </si>
  <si>
    <t>職歴01_内容</t>
  </si>
  <si>
    <t>職歴02_年</t>
  </si>
  <si>
    <t>職歴02_月</t>
  </si>
  <si>
    <t>職歴02_内容</t>
  </si>
  <si>
    <t>職歴03_年</t>
  </si>
  <si>
    <t>職歴03_月</t>
  </si>
  <si>
    <t>職歴03_内容</t>
  </si>
  <si>
    <t>職歴04_年</t>
  </si>
  <si>
    <t>職歴04_月</t>
  </si>
  <si>
    <t>職歴04_内容</t>
  </si>
  <si>
    <t>職歴05_年</t>
  </si>
  <si>
    <t>職歴05_月</t>
  </si>
  <si>
    <t>職歴05_内容</t>
  </si>
  <si>
    <t>職歴06_年</t>
  </si>
  <si>
    <t>職歴06_月</t>
  </si>
  <si>
    <t>職歴06_内容</t>
  </si>
  <si>
    <t>職歴07_年</t>
  </si>
  <si>
    <t>職歴07_月</t>
  </si>
  <si>
    <t>職歴07_内容</t>
  </si>
  <si>
    <t>名簿用現職名</t>
  </si>
  <si>
    <t>専門分野CD1</t>
  </si>
  <si>
    <t>専門分野CD2</t>
  </si>
  <si>
    <t>専門分野CD3</t>
  </si>
  <si>
    <t>研究内容1</t>
  </si>
  <si>
    <t>研究内容2</t>
  </si>
  <si>
    <t>研究内容3</t>
  </si>
  <si>
    <t>国内所属学会名1</t>
  </si>
  <si>
    <t>国内所属学会名2</t>
  </si>
  <si>
    <t>国内所属学会名3</t>
  </si>
  <si>
    <t>国際所属学会名1</t>
  </si>
  <si>
    <t>国際所属学会名2</t>
  </si>
  <si>
    <t>国際所属学会名3</t>
  </si>
  <si>
    <t>受賞歴1_年</t>
  </si>
  <si>
    <t>受賞歴1_賞名</t>
  </si>
  <si>
    <t>受賞歴1_授賞機関</t>
  </si>
  <si>
    <t>受賞歴2_年</t>
  </si>
  <si>
    <t>受賞歴2_賞名</t>
  </si>
  <si>
    <t>受賞歴2_授賞機関</t>
  </si>
  <si>
    <t>受賞歴3_年</t>
  </si>
  <si>
    <t>受賞歴3_賞名</t>
  </si>
  <si>
    <t>受賞歴3_授賞機関</t>
  </si>
  <si>
    <t>提出データ取込日</t>
  </si>
  <si>
    <t>ファイル名</t>
  </si>
  <si>
    <t>エラーFLG</t>
  </si>
  <si>
    <t>日学構成員選考ステータス</t>
  </si>
  <si>
    <t>会員選考ステータス</t>
  </si>
  <si>
    <t>連携会員選考ステータス</t>
  </si>
  <si>
    <t>最終更新日</t>
  </si>
  <si>
    <t>最終更新者</t>
  </si>
  <si>
    <t>必須</t>
  </si>
  <si>
    <t>☆</t>
  </si>
  <si>
    <t>☆</t>
  </si>
  <si>
    <t>★</t>
  </si>
  <si>
    <t>★</t>
  </si>
  <si>
    <t>△</t>
  </si>
  <si>
    <t>△</t>
  </si>
  <si>
    <t>データ型</t>
  </si>
  <si>
    <t>数値型</t>
  </si>
  <si>
    <t>ﾃｷｽﾄ型</t>
  </si>
  <si>
    <t>ﾒﾓ型</t>
  </si>
  <si>
    <t>日付/時刻型</t>
  </si>
  <si>
    <t>データサイズ</t>
  </si>
  <si>
    <t>長整数型</t>
  </si>
  <si>
    <t>255</t>
  </si>
  <si>
    <t>8</t>
  </si>
  <si>
    <t>備考</t>
  </si>
  <si>
    <t>Primary key
（DB連番）</t>
  </si>
  <si>
    <t>推薦人マスタとリンク</t>
  </si>
  <si>
    <t>ワークシート入力用
推薦人マスタとリンク</t>
  </si>
  <si>
    <t>委員会マスタとリンク</t>
  </si>
  <si>
    <t>10:会員および連携会員
20:連携会員</t>
  </si>
  <si>
    <t>５００文字以内</t>
  </si>
  <si>
    <t>全角ひらがな</t>
  </si>
  <si>
    <t>1:男、2:女</t>
  </si>
  <si>
    <t>yyyy/m/d</t>
  </si>
  <si>
    <t>10:現会員、21:20-21期連携会員、
22:21-22期連携会員、90:非現職</t>
  </si>
  <si>
    <t>７桁ハイフン区切り</t>
  </si>
  <si>
    <t>都道府県マスタ･地区マスタとリンク</t>
  </si>
  <si>
    <t>市外局番からハイフン区切り</t>
  </si>
  <si>
    <t>1:自宅、2:勤務先</t>
  </si>
  <si>
    <t>yyyy</t>
  </si>
  <si>
    <t>m</t>
  </si>
  <si>
    <t>科研費_細目マスタとリンク</t>
  </si>
  <si>
    <t>yyyy</t>
  </si>
  <si>
    <t>yyyy/m/d</t>
  </si>
  <si>
    <t>99:未チェック、0:正常、
以外はエラーメッセージマスタとリンク</t>
  </si>
  <si>
    <t>0:対象外、1:候補、2:選出、3:非選出</t>
  </si>
  <si>
    <t>0:対象外、1:候補、2:選出、3:非選出
(21-22連携会員の場合のみ[4:継続確定])</t>
  </si>
  <si>
    <t>yyyy/m/d</t>
  </si>
  <si>
    <t>ログイン管理マスタとリンク</t>
  </si>
  <si>
    <t>送付データ</t>
  </si>
  <si>
    <t>-1</t>
  </si>
  <si>
    <t>1868/9/8</t>
  </si>
  <si>
    <t>user</t>
  </si>
  <si>
    <t>入力シートのセル参照</t>
  </si>
  <si>
    <t>フルパスを"=CELL("filename",A1)"関数から取得</t>
  </si>
  <si>
    <t>歳 (自動計算)</t>
  </si>
  <si>
    <t>日本学術会議会員候補者･連携会員候補者推薦書</t>
  </si>
  <si>
    <t>会員</t>
  </si>
  <si>
    <t>次郎</t>
  </si>
  <si>
    <t>じろう</t>
  </si>
  <si>
    <t>業績種別</t>
  </si>
  <si>
    <t>業績１:</t>
  </si>
  <si>
    <t>業績２:</t>
  </si>
  <si>
    <t>業績３:</t>
  </si>
  <si>
    <t>業績４:</t>
  </si>
  <si>
    <t>業績５:</t>
  </si>
  <si>
    <t>業績種別マスタとリンク</t>
  </si>
  <si>
    <t>業績5_種別CD</t>
  </si>
  <si>
    <t>業績4_種別CD</t>
  </si>
  <si>
    <t>業績3_種別CD</t>
  </si>
  <si>
    <t>業績2_種別CD</t>
  </si>
  <si>
    <t>業績1_種別CD</t>
  </si>
  <si>
    <t>著書</t>
  </si>
  <si>
    <t>産業財産権</t>
  </si>
  <si>
    <t>著者名</t>
  </si>
  <si>
    <t>論文標題</t>
  </si>
  <si>
    <t>発行年</t>
  </si>
  <si>
    <t>書名</t>
  </si>
  <si>
    <t>出版社</t>
  </si>
  <si>
    <t>発明者</t>
  </si>
  <si>
    <t>産業財産権の名称</t>
  </si>
  <si>
    <t>取得年</t>
  </si>
  <si>
    <t>▼ 項目名は上記の選択に応じて変化します。</t>
  </si>
  <si>
    <t>業績1_所属</t>
  </si>
  <si>
    <t>業績1_主題</t>
  </si>
  <si>
    <t>業績1_形態</t>
  </si>
  <si>
    <t>業績1_期日</t>
  </si>
  <si>
    <t>業績2_所属</t>
  </si>
  <si>
    <t>業績2_主題</t>
  </si>
  <si>
    <t>業績2_形態</t>
  </si>
  <si>
    <t>業績2_期日</t>
  </si>
  <si>
    <t>業績3_所属</t>
  </si>
  <si>
    <t>業績3_主題</t>
  </si>
  <si>
    <t>業績3_形態</t>
  </si>
  <si>
    <t>業績3_期日</t>
  </si>
  <si>
    <t>業績4_所属</t>
  </si>
  <si>
    <t>業績4_主題</t>
  </si>
  <si>
    <t>業績4_形態</t>
  </si>
  <si>
    <t>業績4_期日</t>
  </si>
  <si>
    <t>業績5_所属</t>
  </si>
  <si>
    <t>業績5_主題</t>
  </si>
  <si>
    <t>業績5_形態</t>
  </si>
  <si>
    <t>業績5_期日</t>
  </si>
  <si>
    <t>特許第211****号</t>
  </si>
  <si>
    <t>業績1_種別CD</t>
  </si>
  <si>
    <t>所属</t>
  </si>
  <si>
    <t>主題</t>
  </si>
  <si>
    <t>形態</t>
  </si>
  <si>
    <t>期日</t>
  </si>
  <si>
    <t>学術論文</t>
  </si>
  <si>
    <t>デフォルト値</t>
  </si>
  <si>
    <t>空白</t>
  </si>
  <si>
    <t>著者名又は発明者名</t>
  </si>
  <si>
    <t>標題､書名又は産業財産権の名称</t>
  </si>
  <si>
    <t>※参考</t>
  </si>
  <si>
    <t>発行年又は会議開催年</t>
  </si>
  <si>
    <t>雑誌名､巻号､ページ又は会議名､開催場所等</t>
  </si>
  <si>
    <t>雑誌名､出版社又は会議名､開催場所等</t>
  </si>
  <si>
    <t>発行年､開催年又は取得年</t>
  </si>
  <si>
    <t>産業財産権の種類､番号</t>
  </si>
  <si>
    <t>統合生物学</t>
  </si>
  <si>
    <t>食料科学</t>
  </si>
  <si>
    <t>農学</t>
  </si>
  <si>
    <t>農学</t>
  </si>
  <si>
    <t>乃木坂</t>
  </si>
  <si>
    <t>教授</t>
  </si>
  <si>
    <t>xxx.nogizaka@xxx.ac.jp</t>
  </si>
  <si>
    <t>○○大学医学部医学科　卒業</t>
  </si>
  <si>
    <t>〇○大学〇○学部〇○学科教授</t>
  </si>
  <si>
    <t>○○研究所長</t>
  </si>
  <si>
    <t>○○学会</t>
  </si>
  <si>
    <t>△△学会</t>
  </si>
  <si>
    <t>□□学会</t>
  </si>
  <si>
    <t>Member of xxx</t>
  </si>
  <si>
    <t>Member of yyy</t>
  </si>
  <si>
    <t>Member of zzz</t>
  </si>
  <si>
    <t>乃木坂次郎</t>
  </si>
  <si>
    <t>○○に関する発明</t>
  </si>
  <si>
    <t>○○出版社</t>
  </si>
  <si>
    <t>○○○○</t>
  </si>
  <si>
    <t>●●●●</t>
  </si>
  <si>
    <t>○○財団</t>
  </si>
  <si>
    <t>●●財団</t>
  </si>
  <si>
    <t>○○○○○○○○○○○○○○○○○○○○○○○○○○○○○○○○○○○○○○○○○○○○○○○○○○○○○○○○○</t>
  </si>
  <si>
    <t>△△△△△△△△△△△△△△△△△△△△△△△△△△△△△△△△△△△△△△△△△△△△△△△△△△△△△△△△△△△△△△△△△△△△△△△</t>
  </si>
  <si>
    <t>□□□□□□□□□□□□□□□□□□□□□□□□□□□□□□□□□□□□□□□□□</t>
  </si>
  <si>
    <t>　乃木坂次郎先生は、○○学の領域で活躍してこられた臨床医であり、研究者です。先生は、医学の領域にとどまらず、○○○○○○○○○○○○○○○○○○○○○○○○○○○○○○○○○○○○○○○○○○○○○○○○○○○○○○○○○○○○○○○○○○○○○○○○○○○○○○○○○○○○○○○○○○○○○○○○○○○○○○○○○○○○○○○○○○○○○○○○○○○○○○○○○○○○○○○○○○○○○○○○○○○○○○○○○○○○○○○○○○○○○○○○○○○○○○○○○○○○○○○○○○○○○○○○○○○○○○○○○○○○○○○○○○○○○○○○○○○○○○○○○○○○○○○○○○○○○○○○○○○○○○○○○○○○○○○○○○○○○○○○○○○○○○○○○○○○○○○○○○○○○○○○○○○○○○○○○○○○○○○○○○○○○○○○○○○○○○○○○○○○○○○○○○○○○○○○。</t>
  </si>
  <si>
    <t>※ドロップダウンリストから選択してください。</t>
  </si>
  <si>
    <t>※[会員][連携会員] から選択してください。</t>
  </si>
  <si>
    <t>※ 全角500文字以内で記入してください。この枠いっぱいでほぼ500文字です。</t>
  </si>
  <si>
    <t>文字です。</t>
  </si>
  <si>
    <t>※[男][女]から選択してください。</t>
  </si>
  <si>
    <t>※特定の勤務先がない場合は、自宅住所を記入してください。</t>
  </si>
  <si>
    <t>※[自宅][勤務先]から選択してください。</t>
  </si>
  <si>
    <t>＜ 主要な学歴および学位を３件以内で記入してください ＞</t>
  </si>
  <si>
    <t>※ こちらに記入した内容が、名簿記載上の職名になります。</t>
  </si>
  <si>
    <t>＜ 主要な研究内容を３件以内で記入してください ＞</t>
  </si>
  <si>
    <t>＜ 所属している国内の学会の名前を３件以内で記入してください ＞</t>
  </si>
  <si>
    <t>＜ 所属している海外の学会の名前を３件以内で記入してください ＞</t>
  </si>
  <si>
    <t>＜ 主要な学術論文、著書、特許等の学術的業績を５件以内で記入してください ＞</t>
  </si>
  <si>
    <t>※[学術論文][著書][産業財産権]から選択してください。</t>
  </si>
  <si>
    <t>＜ 主要な受賞歴を３件以内で記入してください ＞</t>
  </si>
  <si>
    <t>※1～12の半角数字</t>
  </si>
  <si>
    <t>※通常使用している氏名と戸籍名が異なる場合のみ記入してください。 &lt;姓&gt;&lt;名&gt;のどちらかが異なる場合でも、&lt;姓&gt;&lt;名&gt;の両方を入力してください。</t>
  </si>
  <si>
    <t>※西暦4桁（半角数字）</t>
  </si>
  <si>
    <t>＜ 専門分野（ [科学研究費助成事業（科研費）] の細目名の中から相当する細目番号）を３件以内で入力してください ＞</t>
  </si>
  <si>
    <t>（細目番号は「科研費細目表」シート参照）</t>
  </si>
  <si>
    <t>&lt;細目番号&gt;</t>
  </si>
  <si>
    <r>
      <t>※西暦4桁（半角数字）</t>
    </r>
  </si>
  <si>
    <r>
      <t>※科研費を受け取っていない場合でも</t>
    </r>
    <r>
      <rPr>
        <sz val="9"/>
        <color indexed="17"/>
        <rFont val="ＭＳ ゴシック"/>
        <family val="3"/>
      </rPr>
      <t>、該当すると思われる専門分野を入力してください。</t>
    </r>
  </si>
  <si>
    <r>
      <t>※ #N/A と表示された場合は&lt;細目番号</t>
    </r>
    <r>
      <rPr>
        <sz val="9"/>
        <color indexed="17"/>
        <rFont val="ＭＳ ゴシック"/>
        <family val="3"/>
      </rPr>
      <t>&gt;が誤りです。</t>
    </r>
  </si>
  <si>
    <t>＜ 自宅 ＞</t>
  </si>
  <si>
    <r>
      <t>※自宅又は勤務先の「電話番号」「FAX番号」「E-mail」のうち、確実に連絡が取れるものを選んで</t>
    </r>
    <r>
      <rPr>
        <b/>
        <sz val="9"/>
        <color indexed="17"/>
        <rFont val="ＭＳ ゴシック"/>
        <family val="3"/>
      </rPr>
      <t>入力してください。</t>
    </r>
  </si>
  <si>
    <t>細目番号</t>
  </si>
  <si>
    <t>分　科</t>
  </si>
  <si>
    <t>細　目　名</t>
  </si>
  <si>
    <t>生体関連化学</t>
  </si>
  <si>
    <t>日学　太郎</t>
  </si>
  <si>
    <t>○○大学○○学部○○学科</t>
  </si>
  <si>
    <t>1**-****</t>
  </si>
  <si>
    <t>03-3***-****</t>
  </si>
  <si>
    <t>注2) 複数のファイルを同時に送付される場合は、異なるファイル名にしてください。</t>
  </si>
  <si>
    <r>
      <t>候補者の日本学術会議での現職</t>
    </r>
    <r>
      <rPr>
        <sz val="11"/>
        <rFont val="ＭＳ ゴシック"/>
        <family val="3"/>
      </rPr>
      <t>／非現職区分</t>
    </r>
  </si>
  <si>
    <t xml:space="preserve"> ★候補者は、入力漏れなどがないか内容をご確認の上、このファイルを保存して、推薦者に返送してください。</t>
  </si>
  <si>
    <t xml:space="preserve"> ★推薦者は、候補者から返送されたファイルをご確認の上、日本学術会議事務局企画課選考係まで送付してください。</t>
  </si>
  <si>
    <t>のぎざか</t>
  </si>
  <si>
    <t>19xx</t>
  </si>
  <si>
    <t>分　　科</t>
  </si>
  <si>
    <t>注1) ファイル名は、推薦者がわかるように推薦者の「氏名」を表示してください。</t>
  </si>
  <si>
    <t>△△区××町１－１－１</t>
  </si>
  <si>
    <t>○○区△△が丘＊－＊－＊</t>
  </si>
  <si>
    <t>○○大学○○キャンパス</t>
  </si>
  <si>
    <t>20xx</t>
  </si>
  <si>
    <t>20xx</t>
  </si>
  <si>
    <t>△△大学△△学部△△学科教授</t>
  </si>
  <si>
    <t>19xx</t>
  </si>
  <si>
    <t>××大学附属××病院長</t>
  </si>
  <si>
    <t>20xx</t>
  </si>
  <si>
    <t>19xx</t>
  </si>
  <si>
    <t>19xx</t>
  </si>
  <si>
    <t>〇○大学〇○学部〇○学科教授</t>
  </si>
  <si>
    <t>□□大学□□部教授</t>
  </si>
  <si>
    <t>○○大学△△系××科教授</t>
  </si>
  <si>
    <t>20xx</t>
  </si>
  <si>
    <t>△△大学△△学部長</t>
  </si>
  <si>
    <t>19xx</t>
  </si>
  <si>
    <t>＜ 主要な職歴を現職から順に遡って７件以内で記入してください ＞</t>
  </si>
  <si>
    <t>23senkou（日学太郎）２</t>
  </si>
  <si>
    <t>【例】</t>
  </si>
  <si>
    <t>23senkou（日学太郎）１</t>
  </si>
  <si>
    <t>23senkou（日学太郎）</t>
  </si>
  <si>
    <t>特任連携会員</t>
  </si>
  <si>
    <t>特任連携会員</t>
  </si>
  <si>
    <t xml:space="preserve"> ★推薦者は、候補者から返送されたファイルをご確認の上、日本学術会議事務局企画課選考担当まで送付してください。</t>
  </si>
  <si>
    <t>23-24期連携会員</t>
  </si>
  <si>
    <t>専門分野(科研費審査区分)１:</t>
  </si>
  <si>
    <t>専門分野(科研費審査区分)２:</t>
  </si>
  <si>
    <t>専門分野(科研費審査区分)３:</t>
  </si>
  <si>
    <t>25senkou（日学太郎）</t>
  </si>
  <si>
    <t>25senkou（日学太郎）１</t>
  </si>
  <si>
    <t>25senkou（日学太郎）２</t>
  </si>
  <si>
    <t>神経内科学関連</t>
  </si>
  <si>
    <t>神経機能学関連</t>
  </si>
  <si>
    <t>自然人類学関連</t>
  </si>
  <si>
    <t>&lt; 小区分の説明 &gt;</t>
  </si>
  <si>
    <t>&lt;小区分名&gt;</t>
  </si>
  <si>
    <t>※ #N/A と表示された場合は&lt;小区分名&gt;が誤りです。</t>
  </si>
  <si>
    <t>23ｰ24期会員</t>
  </si>
  <si>
    <t>24-25期会員</t>
  </si>
  <si>
    <t>24-25期連携会員</t>
  </si>
  <si>
    <t>23-24期会員</t>
  </si>
  <si>
    <t>23-24期連携会員</t>
  </si>
  <si>
    <t>24-25期会員</t>
  </si>
  <si>
    <t>哲学および倫理学関連</t>
  </si>
  <si>
    <t>中国哲学、印度哲学および仏教学関連</t>
  </si>
  <si>
    <t>宗教学関連</t>
  </si>
  <si>
    <t>思想史関連</t>
  </si>
  <si>
    <t>美学および芸術論関連</t>
  </si>
  <si>
    <t>美術史関連</t>
  </si>
  <si>
    <t>芸術実践論関連</t>
  </si>
  <si>
    <t>科学社会学および科学技術史関連</t>
  </si>
  <si>
    <t>90010</t>
  </si>
  <si>
    <t>デザイン学関連</t>
  </si>
  <si>
    <t>01010</t>
  </si>
  <si>
    <t>01020</t>
  </si>
  <si>
    <t>01030</t>
  </si>
  <si>
    <t>01040</t>
  </si>
  <si>
    <t>01050</t>
  </si>
  <si>
    <t>01060</t>
  </si>
  <si>
    <t>01070</t>
  </si>
  <si>
    <t>01080</t>
  </si>
  <si>
    <t>90010</t>
  </si>
  <si>
    <t>審査区分表（総表）</t>
  </si>
  <si>
    <t>大区分Ａ</t>
  </si>
  <si>
    <t>大区分Ａ（続き）</t>
  </si>
  <si>
    <t>中区分1：思想、芸術およびその関連分野</t>
  </si>
  <si>
    <t>中区分6：政治学およびその関連分野</t>
  </si>
  <si>
    <t>小区分</t>
  </si>
  <si>
    <t>01010</t>
  </si>
  <si>
    <t>哲学および倫理学関連</t>
  </si>
  <si>
    <t>06010</t>
  </si>
  <si>
    <t>政治学関連</t>
  </si>
  <si>
    <t>01020</t>
  </si>
  <si>
    <t>中国哲学、印度哲学および仏教学関連</t>
  </si>
  <si>
    <t>06020</t>
  </si>
  <si>
    <t>国際関係論関連</t>
  </si>
  <si>
    <t>01030</t>
  </si>
  <si>
    <t>宗教学関連</t>
  </si>
  <si>
    <t>地域研究関連</t>
  </si>
  <si>
    <t>01040</t>
  </si>
  <si>
    <t>思想史関連</t>
  </si>
  <si>
    <t>ジェンダー関連</t>
  </si>
  <si>
    <t>01050</t>
  </si>
  <si>
    <t>美学および芸術論関連</t>
  </si>
  <si>
    <t>中区分7：経済学、経営学およびその関連分野</t>
  </si>
  <si>
    <t>01060</t>
  </si>
  <si>
    <t>美術史関連</t>
  </si>
  <si>
    <t>01070</t>
  </si>
  <si>
    <t>芸術実践論関連</t>
  </si>
  <si>
    <t>07010</t>
  </si>
  <si>
    <t>理論経済学関連</t>
  </si>
  <si>
    <t>01080</t>
  </si>
  <si>
    <t>科学社会学および科学技術史関連</t>
  </si>
  <si>
    <t>07020</t>
  </si>
  <si>
    <t>経済学説および経済思想関連</t>
  </si>
  <si>
    <t>デザイン学関連</t>
  </si>
  <si>
    <t>07030</t>
  </si>
  <si>
    <t>経済統計関連</t>
  </si>
  <si>
    <t>中区分2：文学、言語学およびその関連分野</t>
  </si>
  <si>
    <t>07040</t>
  </si>
  <si>
    <t>経済政策関連</t>
  </si>
  <si>
    <t>07050</t>
  </si>
  <si>
    <t>公共経済および労働経済関連</t>
  </si>
  <si>
    <t>02010</t>
  </si>
  <si>
    <t>日本文学関連</t>
  </si>
  <si>
    <t>07060</t>
  </si>
  <si>
    <t>金融およびファイナンス関連</t>
  </si>
  <si>
    <t>02020</t>
  </si>
  <si>
    <t>中国文学関連</t>
  </si>
  <si>
    <t>07070</t>
  </si>
  <si>
    <t>経済史関連</t>
  </si>
  <si>
    <t>02030</t>
  </si>
  <si>
    <t>英文学および英語圏文学関連</t>
  </si>
  <si>
    <t>07080</t>
  </si>
  <si>
    <t>経営学関連</t>
  </si>
  <si>
    <t>02040</t>
  </si>
  <si>
    <t>ヨーロッパ文学関連</t>
  </si>
  <si>
    <t>07090</t>
  </si>
  <si>
    <t>商学関連</t>
  </si>
  <si>
    <t>02050</t>
  </si>
  <si>
    <t>文学一般関連</t>
  </si>
  <si>
    <t>07100</t>
  </si>
  <si>
    <t>会計学関連</t>
  </si>
  <si>
    <t>02060</t>
  </si>
  <si>
    <t>言語学関連</t>
  </si>
  <si>
    <t>観光学関連</t>
  </si>
  <si>
    <t>02070</t>
  </si>
  <si>
    <t>日本語学関連</t>
  </si>
  <si>
    <t>中区分8：社会学およびその関連分野</t>
  </si>
  <si>
    <t>02080</t>
  </si>
  <si>
    <t>英語学関連</t>
  </si>
  <si>
    <t>02090</t>
  </si>
  <si>
    <t>日本語教育関連</t>
  </si>
  <si>
    <t>08010</t>
  </si>
  <si>
    <t>社会学関連</t>
  </si>
  <si>
    <t>02100</t>
  </si>
  <si>
    <t>外国語教育関連</t>
  </si>
  <si>
    <t>08020</t>
  </si>
  <si>
    <t>社会福祉学関連</t>
  </si>
  <si>
    <t>90020</t>
  </si>
  <si>
    <t>図書館情報学および人文社会情報学関連</t>
  </si>
  <si>
    <t>08030</t>
  </si>
  <si>
    <t>家政学および生活科学関連</t>
  </si>
  <si>
    <t>中区分3：歴史学、考古学、博物館学およびその関連分野</t>
  </si>
  <si>
    <t>03010</t>
  </si>
  <si>
    <t>史学一般関連</t>
  </si>
  <si>
    <t xml:space="preserve">中区分9：教育学およびその関連分野 </t>
  </si>
  <si>
    <t>03020</t>
  </si>
  <si>
    <t>日本史関連</t>
  </si>
  <si>
    <t>03030</t>
  </si>
  <si>
    <t>アジア史およびアフリカ史関連</t>
  </si>
  <si>
    <t>09010</t>
  </si>
  <si>
    <t>教育学関連</t>
  </si>
  <si>
    <t>03040</t>
  </si>
  <si>
    <t>ヨーロッパ史およびアメリカ史関連</t>
  </si>
  <si>
    <t>09020</t>
  </si>
  <si>
    <t>教育社会学関連</t>
  </si>
  <si>
    <t>03050</t>
  </si>
  <si>
    <t>考古学関連</t>
  </si>
  <si>
    <t>09030</t>
  </si>
  <si>
    <t>子ども学および保育学関連</t>
  </si>
  <si>
    <t>03060</t>
  </si>
  <si>
    <t>文化財科学関連</t>
  </si>
  <si>
    <t>09040</t>
  </si>
  <si>
    <t>教科教育学および初等中等教育学関連</t>
  </si>
  <si>
    <t>03070</t>
  </si>
  <si>
    <t>博物館学関連</t>
  </si>
  <si>
    <t>09050</t>
  </si>
  <si>
    <t>高等教育学関連</t>
  </si>
  <si>
    <t>中区分4：地理学、文化人類学、民俗学およびその関連分野</t>
  </si>
  <si>
    <t>09060</t>
  </si>
  <si>
    <t>特別支援教育関連</t>
  </si>
  <si>
    <t>09070</t>
  </si>
  <si>
    <t>教育工学関連</t>
  </si>
  <si>
    <t>04010</t>
  </si>
  <si>
    <t>地理学関連</t>
  </si>
  <si>
    <t>09080</t>
  </si>
  <si>
    <t>科学教育関連</t>
  </si>
  <si>
    <t>04020</t>
  </si>
  <si>
    <t>人文地理学関連</t>
  </si>
  <si>
    <t>02090</t>
  </si>
  <si>
    <t>04030</t>
  </si>
  <si>
    <t>文化人類学および民俗学関連</t>
  </si>
  <si>
    <t>地域研究関連</t>
  </si>
  <si>
    <t>中区分10：心理学およびその関連分野</t>
  </si>
  <si>
    <t>10010</t>
  </si>
  <si>
    <t>社会心理学関連</t>
  </si>
  <si>
    <t>中区分5：法学およびその関連分野</t>
  </si>
  <si>
    <t>10020</t>
  </si>
  <si>
    <t>教育心理学関連</t>
  </si>
  <si>
    <t>10030</t>
  </si>
  <si>
    <t>臨床心理学関連</t>
  </si>
  <si>
    <t>05010</t>
  </si>
  <si>
    <t>基礎法学関連</t>
  </si>
  <si>
    <t>10040</t>
  </si>
  <si>
    <t>実験心理学関連</t>
  </si>
  <si>
    <t>05020</t>
  </si>
  <si>
    <t>公法学関連</t>
  </si>
  <si>
    <t>認知科学関連</t>
  </si>
  <si>
    <t>05030</t>
  </si>
  <si>
    <t>国際法学関連</t>
  </si>
  <si>
    <t>05040</t>
  </si>
  <si>
    <t>社会法学関連</t>
  </si>
  <si>
    <t>05050</t>
  </si>
  <si>
    <t>刑事法学関連</t>
  </si>
  <si>
    <t>05060</t>
  </si>
  <si>
    <t>民事法学関連</t>
  </si>
  <si>
    <t>05070</t>
  </si>
  <si>
    <t>新領域法学関連</t>
  </si>
  <si>
    <t>大区分Ｂ</t>
  </si>
  <si>
    <t>大区分Ｃ</t>
  </si>
  <si>
    <t>中区分11：代数学、幾何学およびその関連分野</t>
  </si>
  <si>
    <t>中区分18：材料力学、生産工学、設計工学およびその関連分野</t>
  </si>
  <si>
    <t>11010</t>
  </si>
  <si>
    <t>代数学関連</t>
  </si>
  <si>
    <t>18010</t>
  </si>
  <si>
    <t>材料力学および機械材料関連</t>
  </si>
  <si>
    <t>11020</t>
  </si>
  <si>
    <t>幾何学関連</t>
  </si>
  <si>
    <t>18020</t>
  </si>
  <si>
    <t>加工学および生産工学関連</t>
  </si>
  <si>
    <t>中区分12：解析学、応用数学およびその関連分野</t>
  </si>
  <si>
    <t>18030</t>
  </si>
  <si>
    <t>設計工学関連</t>
  </si>
  <si>
    <t>18040</t>
  </si>
  <si>
    <t>機械要素およびトライボロジー関連</t>
  </si>
  <si>
    <t>12010</t>
  </si>
  <si>
    <t>基礎解析学関連</t>
  </si>
  <si>
    <t>中区分19：流体工学、熱工学およびその関連分野</t>
  </si>
  <si>
    <t>12020</t>
  </si>
  <si>
    <t>数理解析学関連</t>
  </si>
  <si>
    <t>12030</t>
  </si>
  <si>
    <t>数学基礎関連</t>
  </si>
  <si>
    <t>19010</t>
  </si>
  <si>
    <t>流体工学関連</t>
  </si>
  <si>
    <t>12040</t>
  </si>
  <si>
    <t>応用数学および統計数学関連</t>
  </si>
  <si>
    <t>19020</t>
  </si>
  <si>
    <t>熱工学関連</t>
  </si>
  <si>
    <t>中区分13：物性物理学およびその関連分野</t>
  </si>
  <si>
    <t>中区分20：機械力学、ロボティクスおよびその関連分野</t>
  </si>
  <si>
    <t>13010</t>
  </si>
  <si>
    <t>数理物理および物性基礎関連</t>
  </si>
  <si>
    <t>20010</t>
  </si>
  <si>
    <t>機械力学およびメカトロニクス関連</t>
  </si>
  <si>
    <t>13020</t>
  </si>
  <si>
    <t>半導体、光物性および原子物理関連</t>
  </si>
  <si>
    <t>20020</t>
  </si>
  <si>
    <t>ロボティクスおよび知能機械システム関連</t>
  </si>
  <si>
    <t>13030</t>
  </si>
  <si>
    <t>磁性、超伝導および強相関系関連</t>
  </si>
  <si>
    <t>中区分21：電気電子工学およびその関連分野</t>
  </si>
  <si>
    <t>13040</t>
  </si>
  <si>
    <t>生物物理、化学物理およびソフトマターの物理関連</t>
  </si>
  <si>
    <t>21010</t>
  </si>
  <si>
    <t>電力工学関連</t>
  </si>
  <si>
    <t>21020</t>
  </si>
  <si>
    <t>通信工学関連</t>
  </si>
  <si>
    <t>14010</t>
  </si>
  <si>
    <t>プラズマ科学関連</t>
  </si>
  <si>
    <t>21030</t>
  </si>
  <si>
    <t>計測工学関連</t>
  </si>
  <si>
    <t>14020</t>
  </si>
  <si>
    <t>核融合学関連</t>
  </si>
  <si>
    <t>21040</t>
  </si>
  <si>
    <t>制御およびシステム工学関連</t>
  </si>
  <si>
    <t>14030</t>
  </si>
  <si>
    <t>プラズマ応用科学関連</t>
  </si>
  <si>
    <t>21050</t>
  </si>
  <si>
    <t>電気電子材料工学関連</t>
  </si>
  <si>
    <t>80040</t>
  </si>
  <si>
    <t>量子ビーム科学関連</t>
  </si>
  <si>
    <t>21060</t>
  </si>
  <si>
    <t>電子デバイスおよび電子機器関連</t>
  </si>
  <si>
    <t>中区分15：素粒子、原子核、宇宙物理学およびその関連分野</t>
  </si>
  <si>
    <t>中区分22：土木工学およびその関連分野</t>
  </si>
  <si>
    <t>22010</t>
  </si>
  <si>
    <t>土木材料、施工および建設マネジメント関連</t>
  </si>
  <si>
    <t>15010</t>
  </si>
  <si>
    <t>素粒子、原子核、宇宙線および宇宙物理に関連する理論</t>
  </si>
  <si>
    <t>22020</t>
  </si>
  <si>
    <t>構造工学および地震工学関連</t>
  </si>
  <si>
    <t>15020</t>
  </si>
  <si>
    <t>素粒子、原子核、宇宙線および宇宙物理に関連する実験</t>
  </si>
  <si>
    <t>22030</t>
  </si>
  <si>
    <t>地盤工学関連</t>
  </si>
  <si>
    <t>22040</t>
  </si>
  <si>
    <t>水工学関連</t>
  </si>
  <si>
    <t>22050</t>
  </si>
  <si>
    <t>土木計画学および交通工学関連</t>
  </si>
  <si>
    <t>16010</t>
  </si>
  <si>
    <t>天文学関連</t>
  </si>
  <si>
    <t>22060</t>
  </si>
  <si>
    <t>土木環境システム関連</t>
  </si>
  <si>
    <t>中区分23：建築学およびその関連分野</t>
  </si>
  <si>
    <t>17010</t>
  </si>
  <si>
    <t>宇宙惑星科学関連</t>
  </si>
  <si>
    <t>23010</t>
  </si>
  <si>
    <t>建築構造および材料関連</t>
  </si>
  <si>
    <t>17020</t>
  </si>
  <si>
    <t>大気水圏科学関連</t>
  </si>
  <si>
    <t>23020</t>
  </si>
  <si>
    <t>建築環境および建築設備関連</t>
  </si>
  <si>
    <t>17030</t>
  </si>
  <si>
    <t>地球人間圏科学関連</t>
  </si>
  <si>
    <t>23030</t>
  </si>
  <si>
    <t>建築計画および都市計画関連</t>
  </si>
  <si>
    <t>17040</t>
  </si>
  <si>
    <t>固体地球科学関連</t>
  </si>
  <si>
    <t>23040</t>
  </si>
  <si>
    <t>建築史および意匠関連</t>
  </si>
  <si>
    <t>17050</t>
  </si>
  <si>
    <t>地球生命科学関連</t>
  </si>
  <si>
    <t>90010</t>
  </si>
  <si>
    <t>中区分24：航空宇宙工学、船舶海洋工学およびその関連分野</t>
  </si>
  <si>
    <t>24010</t>
  </si>
  <si>
    <t>航空宇宙工学関連</t>
  </si>
  <si>
    <t>24020</t>
  </si>
  <si>
    <t>船舶海洋工学関連</t>
  </si>
  <si>
    <t>25010</t>
  </si>
  <si>
    <t>社会システム工学関連</t>
  </si>
  <si>
    <t>25020</t>
  </si>
  <si>
    <t>安全工学関連</t>
  </si>
  <si>
    <t>25030</t>
  </si>
  <si>
    <t>防災工学関連</t>
  </si>
  <si>
    <t>大区分Ｄ</t>
  </si>
  <si>
    <t>大区分Ｅ</t>
  </si>
  <si>
    <t>中区分26：材料工学およびその関連分野</t>
  </si>
  <si>
    <t>中区分32：物理化学、機能物性化学およびその関連分野</t>
  </si>
  <si>
    <t>26010</t>
  </si>
  <si>
    <t>金属材料物性関連</t>
  </si>
  <si>
    <t>32010</t>
  </si>
  <si>
    <t>基礎物理化学関連</t>
  </si>
  <si>
    <t>26020</t>
  </si>
  <si>
    <t>無機材料および物性関連</t>
  </si>
  <si>
    <t>32020</t>
  </si>
  <si>
    <t>機能物性化学関連</t>
  </si>
  <si>
    <t>26030</t>
  </si>
  <si>
    <t>複合材料および界面関連</t>
  </si>
  <si>
    <t>中区分33：有機化学およびその関連分野</t>
  </si>
  <si>
    <t>26040</t>
  </si>
  <si>
    <t>構造材料および機能材料関連</t>
  </si>
  <si>
    <t>26050</t>
  </si>
  <si>
    <t>材料加工および組織制御関連</t>
  </si>
  <si>
    <t>33010</t>
  </si>
  <si>
    <t>構造有機化学および物理有機化学関連</t>
  </si>
  <si>
    <t>26060</t>
  </si>
  <si>
    <t>金属生産および資源生産関連</t>
  </si>
  <si>
    <t>33020</t>
  </si>
  <si>
    <t>有機合成化学関連</t>
  </si>
  <si>
    <t>中区分27：化学工学およびその関連分野</t>
  </si>
  <si>
    <t>中区分34：無機・錯体化学、分析化学およびその関連分野</t>
  </si>
  <si>
    <t>27010</t>
  </si>
  <si>
    <t>移動現象および単位操作関連</t>
  </si>
  <si>
    <t>34010</t>
  </si>
  <si>
    <t>無機・錯体化学関連</t>
  </si>
  <si>
    <t>27020</t>
  </si>
  <si>
    <t>反応工学およびプロセスシステム工学関連</t>
  </si>
  <si>
    <t>34020</t>
  </si>
  <si>
    <t>分析化学関連</t>
  </si>
  <si>
    <t>27030</t>
  </si>
  <si>
    <t>触媒プロセスおよび資源化学プロセス関連</t>
  </si>
  <si>
    <t>34030</t>
  </si>
  <si>
    <t>グリーンサステイナブルケミストリーおよび環境化学関連</t>
  </si>
  <si>
    <t>27040</t>
  </si>
  <si>
    <t>バイオ機能応用およびバイオプロセス工学関連</t>
  </si>
  <si>
    <t>中区分35：高分子、有機材料およびその関連分野</t>
  </si>
  <si>
    <t>中区分28：ナノマイクロ科学およびその関連分野</t>
  </si>
  <si>
    <t>35010</t>
  </si>
  <si>
    <t>高分子化学関連</t>
  </si>
  <si>
    <t>28010</t>
  </si>
  <si>
    <t>ナノ構造化学関連</t>
  </si>
  <si>
    <t>35020</t>
  </si>
  <si>
    <t>高分子材料関連</t>
  </si>
  <si>
    <t>28020</t>
  </si>
  <si>
    <t>ナノ構造物理関連</t>
  </si>
  <si>
    <t>35030</t>
  </si>
  <si>
    <t>有機機能材料関連</t>
  </si>
  <si>
    <t>28030</t>
  </si>
  <si>
    <t>ナノ材料科学関連</t>
  </si>
  <si>
    <t>中区分36：無機材料化学、エネルギー関連化学およびその関連分野</t>
  </si>
  <si>
    <t>28040</t>
  </si>
  <si>
    <t>ナノバイオサイエンス関連</t>
  </si>
  <si>
    <t>28050</t>
  </si>
  <si>
    <t>ナノマイクロシステム関連</t>
  </si>
  <si>
    <t>36010</t>
  </si>
  <si>
    <t>無機物質および無機材料化学関連</t>
  </si>
  <si>
    <t>中区分29：応用物理物性およびその関連分野</t>
  </si>
  <si>
    <t>36020</t>
  </si>
  <si>
    <t>エネルギー関連化学</t>
  </si>
  <si>
    <t>中区分37：生体分子化学およびその関連分野</t>
  </si>
  <si>
    <t>29010</t>
  </si>
  <si>
    <t>応用物性関連</t>
  </si>
  <si>
    <t>29020</t>
  </si>
  <si>
    <t>薄膜および表面界面物性関連</t>
  </si>
  <si>
    <t>37010</t>
  </si>
  <si>
    <t>29030</t>
  </si>
  <si>
    <t>応用物理一般関連</t>
  </si>
  <si>
    <t>37020</t>
  </si>
  <si>
    <t>生物分子化学関連</t>
  </si>
  <si>
    <t>中区分30：応用物理工学およびその関連分野</t>
  </si>
  <si>
    <t>37030</t>
  </si>
  <si>
    <t>ケミカルバイオロジー関連</t>
  </si>
  <si>
    <t>30010</t>
  </si>
  <si>
    <t>結晶工学関連</t>
  </si>
  <si>
    <t>30020</t>
  </si>
  <si>
    <t>光工学および光量子科学関連</t>
  </si>
  <si>
    <t>中区分31：原子力工学、地球資源工学、エネルギー学およびその関連分野</t>
  </si>
  <si>
    <t>31010</t>
  </si>
  <si>
    <t>原子力工学関連</t>
  </si>
  <si>
    <t>31020</t>
  </si>
  <si>
    <t>地球資源工学およびエネルギー学関連</t>
  </si>
  <si>
    <t>中区分90：人間医工学およびその関連分野</t>
  </si>
  <si>
    <t>90110</t>
  </si>
  <si>
    <t>生体医工学関連</t>
  </si>
  <si>
    <t>90120</t>
  </si>
  <si>
    <t>生体材料学関連</t>
  </si>
  <si>
    <t>90130</t>
  </si>
  <si>
    <t>医用システム関連</t>
  </si>
  <si>
    <t>90140</t>
  </si>
  <si>
    <t>医療技術評価学関連</t>
  </si>
  <si>
    <t>90150</t>
  </si>
  <si>
    <t>医療福祉工学関連</t>
  </si>
  <si>
    <t>大区分Ｆ</t>
  </si>
  <si>
    <t>大区分Ｇ</t>
  </si>
  <si>
    <t>中区分38：農芸化学およびその関連分野</t>
  </si>
  <si>
    <t>中区分43：分子レベルから細胞レベルの生物学およびその関連分野</t>
  </si>
  <si>
    <t>38010</t>
  </si>
  <si>
    <t>植物栄養学および土壌学関連</t>
  </si>
  <si>
    <t>43010</t>
  </si>
  <si>
    <t>分子生物学関連</t>
  </si>
  <si>
    <t>38020</t>
  </si>
  <si>
    <t>応用微生物学関連</t>
  </si>
  <si>
    <t>43020</t>
  </si>
  <si>
    <t>構造生物化学関連</t>
  </si>
  <si>
    <t>38030</t>
  </si>
  <si>
    <t>応用生物化学関連</t>
  </si>
  <si>
    <t>43030</t>
  </si>
  <si>
    <t>機能生物化学関連</t>
  </si>
  <si>
    <t>38040</t>
  </si>
  <si>
    <t>生物有機化学関連</t>
  </si>
  <si>
    <t>43040</t>
  </si>
  <si>
    <t>生物物理学関連</t>
  </si>
  <si>
    <t>38050</t>
  </si>
  <si>
    <t>食品科学関連</t>
  </si>
  <si>
    <t>43050</t>
  </si>
  <si>
    <t>ゲノム生物学関連</t>
  </si>
  <si>
    <t>38060</t>
  </si>
  <si>
    <t>応用分子細胞生物学関連</t>
  </si>
  <si>
    <t>43060</t>
  </si>
  <si>
    <t>システムゲノム科学関連</t>
  </si>
  <si>
    <t>中区分39：生産環境農学およびその関連分野</t>
  </si>
  <si>
    <t>中区分44：細胞レベルから個体レベルの生物学およびその関連分野</t>
  </si>
  <si>
    <t>39010</t>
  </si>
  <si>
    <t>遺伝育種科学関連</t>
  </si>
  <si>
    <t>44010</t>
  </si>
  <si>
    <t>細胞生物学関連</t>
  </si>
  <si>
    <t>39020</t>
  </si>
  <si>
    <t>作物生産科学関連</t>
  </si>
  <si>
    <t>44020</t>
  </si>
  <si>
    <t>発生生物学関連</t>
  </si>
  <si>
    <t>39030</t>
  </si>
  <si>
    <t>園芸科学関連</t>
  </si>
  <si>
    <t>44030</t>
  </si>
  <si>
    <t>植物分子および生理科学関連</t>
  </si>
  <si>
    <t>39040</t>
  </si>
  <si>
    <t>植物保護科学関連</t>
  </si>
  <si>
    <t>44040</t>
  </si>
  <si>
    <t>形態および構造関連</t>
  </si>
  <si>
    <t>39050</t>
  </si>
  <si>
    <t>昆虫科学関連</t>
  </si>
  <si>
    <t>44050</t>
  </si>
  <si>
    <t>動物生理化学、生理学および行動学関連</t>
  </si>
  <si>
    <t>39060</t>
  </si>
  <si>
    <t>生物資源保全学関連</t>
  </si>
  <si>
    <t>中区分45：個体レベルから集団レベルの生物学と人類学およびその関連分野</t>
  </si>
  <si>
    <t>39070</t>
  </si>
  <si>
    <t>ランドスケープ科学関連</t>
  </si>
  <si>
    <t>中区分40：森林圏科学、水圏応用科学およびその関連分野</t>
  </si>
  <si>
    <t>45010</t>
  </si>
  <si>
    <t>遺伝学関連</t>
  </si>
  <si>
    <t>45020</t>
  </si>
  <si>
    <t>進化生物学関連</t>
  </si>
  <si>
    <t>40010</t>
  </si>
  <si>
    <t>森林科学関連</t>
  </si>
  <si>
    <t>45030</t>
  </si>
  <si>
    <t>多様性生物学および分類学関連</t>
  </si>
  <si>
    <t>40020</t>
  </si>
  <si>
    <t>木質科学関連</t>
  </si>
  <si>
    <t>45040</t>
  </si>
  <si>
    <t>生態学および環境学関連</t>
  </si>
  <si>
    <t>40030</t>
  </si>
  <si>
    <t>水圏生産科学関連</t>
  </si>
  <si>
    <t>45050</t>
  </si>
  <si>
    <t>40040</t>
  </si>
  <si>
    <t>水圏生命科学関連</t>
  </si>
  <si>
    <t>45060</t>
  </si>
  <si>
    <t>応用人類学関連</t>
  </si>
  <si>
    <t>中区分41：社会経済農学、農業工学およびその関連分野</t>
  </si>
  <si>
    <t>中区分46：神経科学およびその関連分野</t>
  </si>
  <si>
    <t>41010</t>
  </si>
  <si>
    <t>食料農業経済関連</t>
  </si>
  <si>
    <t>46010</t>
  </si>
  <si>
    <t>神経科学一般関連</t>
  </si>
  <si>
    <t>41020</t>
  </si>
  <si>
    <t>農業社会構造関連</t>
  </si>
  <si>
    <t>46020</t>
  </si>
  <si>
    <t>神経形態学関連</t>
  </si>
  <si>
    <t>41030</t>
  </si>
  <si>
    <t>地域環境工学および農村計画学関連</t>
  </si>
  <si>
    <t>46030</t>
  </si>
  <si>
    <t>神経機能学関連</t>
  </si>
  <si>
    <t>41040</t>
  </si>
  <si>
    <t>農業環境工学および農業情報工学関連</t>
  </si>
  <si>
    <t>41050</t>
  </si>
  <si>
    <t>環境農学関連</t>
  </si>
  <si>
    <t>中区分42：獣医学、畜産学およびその関連分野</t>
  </si>
  <si>
    <t>42010</t>
  </si>
  <si>
    <t>動物生産科学関連</t>
  </si>
  <si>
    <t>42020</t>
  </si>
  <si>
    <t>獣医学関連</t>
  </si>
  <si>
    <t>42030</t>
  </si>
  <si>
    <t>動物生命科学関連</t>
  </si>
  <si>
    <t>42040</t>
  </si>
  <si>
    <t>実験動物学関連</t>
  </si>
  <si>
    <t>大区分Ｈ</t>
  </si>
  <si>
    <t>大区分Ｉ</t>
  </si>
  <si>
    <t>中区分47：薬学およびその関連分野</t>
  </si>
  <si>
    <t>中区分50：腫瘍学およびその関連分野</t>
  </si>
  <si>
    <t>47010</t>
  </si>
  <si>
    <t>薬系化学および創薬科学関連</t>
  </si>
  <si>
    <t>50010</t>
  </si>
  <si>
    <t>腫瘍生物学関連</t>
  </si>
  <si>
    <t>47020</t>
  </si>
  <si>
    <t>薬系分析および物理化学関連</t>
  </si>
  <si>
    <t>50020</t>
  </si>
  <si>
    <t>腫瘍診断および治療学関連</t>
  </si>
  <si>
    <t>47030</t>
  </si>
  <si>
    <t>薬系衛生および生物化学関連</t>
  </si>
  <si>
    <t>中区分51：ブレインサイエンスおよびその関連分野</t>
  </si>
  <si>
    <t>47040</t>
  </si>
  <si>
    <t>薬理学関連</t>
  </si>
  <si>
    <t>47050</t>
  </si>
  <si>
    <t>環境および天然医薬資源学関連</t>
  </si>
  <si>
    <t>51010</t>
  </si>
  <si>
    <t>基盤脳科学関連</t>
  </si>
  <si>
    <t>47060</t>
  </si>
  <si>
    <t>医療薬学関連</t>
  </si>
  <si>
    <t>51020</t>
  </si>
  <si>
    <t>認知脳科学関連</t>
  </si>
  <si>
    <t>中区分48：生体の構造と機能およびその関連分野</t>
  </si>
  <si>
    <t>51030</t>
  </si>
  <si>
    <t>病態神経科学関連</t>
  </si>
  <si>
    <t>中区分52：内科学一般およびその関連分野</t>
  </si>
  <si>
    <t>48010</t>
  </si>
  <si>
    <t>解剖学関連</t>
  </si>
  <si>
    <t>48020</t>
  </si>
  <si>
    <t>生理学関連</t>
  </si>
  <si>
    <t>52010</t>
  </si>
  <si>
    <t>内科学一般関連</t>
  </si>
  <si>
    <t>48030</t>
  </si>
  <si>
    <t>薬理学関連</t>
  </si>
  <si>
    <t>52020</t>
  </si>
  <si>
    <t>神経内科学関連</t>
  </si>
  <si>
    <t>48040</t>
  </si>
  <si>
    <t>医化学関連</t>
  </si>
  <si>
    <t>52030</t>
  </si>
  <si>
    <t>精神神経科学関連</t>
  </si>
  <si>
    <t>中区分49：病理病態学、感染・免疫学およびその関連分野</t>
  </si>
  <si>
    <t>52040</t>
  </si>
  <si>
    <t>放射線科学関連</t>
  </si>
  <si>
    <t>52050</t>
  </si>
  <si>
    <t>胎児医学および小児成育学関連</t>
  </si>
  <si>
    <t>49010</t>
  </si>
  <si>
    <t>病態医化学関連</t>
  </si>
  <si>
    <t>中区分53：器官システム内科学およびその関連分野</t>
  </si>
  <si>
    <t>49020</t>
  </si>
  <si>
    <t>人体病理学関連</t>
  </si>
  <si>
    <t>49030</t>
  </si>
  <si>
    <t>実験病理学関連</t>
  </si>
  <si>
    <t>53010</t>
  </si>
  <si>
    <t>消化器内科学関連</t>
  </si>
  <si>
    <t>49040</t>
  </si>
  <si>
    <t>寄生虫学関連</t>
  </si>
  <si>
    <t>53020</t>
  </si>
  <si>
    <t>循環器内科学関連</t>
  </si>
  <si>
    <t>49050</t>
  </si>
  <si>
    <t>細菌学関連</t>
  </si>
  <si>
    <t>53030</t>
  </si>
  <si>
    <t>呼吸器内科学関連</t>
  </si>
  <si>
    <t>49060</t>
  </si>
  <si>
    <t>ウイルス学関連</t>
  </si>
  <si>
    <t>53040</t>
  </si>
  <si>
    <t>腎臓内科学関連</t>
  </si>
  <si>
    <t>49070</t>
  </si>
  <si>
    <t>免疫学関連</t>
  </si>
  <si>
    <t>53050</t>
  </si>
  <si>
    <t>皮膚科学関連</t>
  </si>
  <si>
    <t>中区分54：生体情報内科学およびその関連分野</t>
  </si>
  <si>
    <t>54010</t>
  </si>
  <si>
    <t>血液および腫瘍内科学関連</t>
  </si>
  <si>
    <t>54020</t>
  </si>
  <si>
    <t>膠原病およびアレルギー内科学関連</t>
  </si>
  <si>
    <t>54030</t>
  </si>
  <si>
    <t>感染症内科学関連</t>
  </si>
  <si>
    <t>54040</t>
  </si>
  <si>
    <t>代謝および内分泌学関連</t>
  </si>
  <si>
    <t>中区分55：恒常性維持器官の外科学およびその関連分野</t>
  </si>
  <si>
    <t>55010</t>
  </si>
  <si>
    <t>外科学一般および小児外科学関連</t>
  </si>
  <si>
    <t>55020</t>
  </si>
  <si>
    <t>消化器外科学関連</t>
  </si>
  <si>
    <t>55030</t>
  </si>
  <si>
    <t>心臓血管外科学関連</t>
  </si>
  <si>
    <t>55040</t>
  </si>
  <si>
    <t>呼吸器外科学関連</t>
  </si>
  <si>
    <t>55050</t>
  </si>
  <si>
    <t>麻酔科学関連</t>
  </si>
  <si>
    <t>55060</t>
  </si>
  <si>
    <t>救急医学関連</t>
  </si>
  <si>
    <t>中区分56：生体機能および感覚に関する外科学およびその関連分野</t>
  </si>
  <si>
    <t>56010</t>
  </si>
  <si>
    <t>脳神経外科学関連</t>
  </si>
  <si>
    <t>56020</t>
  </si>
  <si>
    <t>整形外科学関連</t>
  </si>
  <si>
    <t>56030</t>
  </si>
  <si>
    <t>泌尿器科学関連</t>
  </si>
  <si>
    <t>56040</t>
  </si>
  <si>
    <t>産婦人科学関連</t>
  </si>
  <si>
    <t>56050</t>
  </si>
  <si>
    <t>耳鼻咽喉科学関連</t>
  </si>
  <si>
    <t>56060</t>
  </si>
  <si>
    <t>眼科学関連</t>
  </si>
  <si>
    <t>56070</t>
  </si>
  <si>
    <t>形成外科学関連</t>
  </si>
  <si>
    <t>大区分Ｉ（続き）</t>
  </si>
  <si>
    <t>大区分Ｊ</t>
  </si>
  <si>
    <t>中区分57：口腔科学およびその関連分野</t>
  </si>
  <si>
    <t>中区分60：情報科学、情報工学およびその関連分野</t>
  </si>
  <si>
    <t>57010</t>
  </si>
  <si>
    <t>常態系口腔科学関連</t>
  </si>
  <si>
    <t>60010</t>
  </si>
  <si>
    <t>情報学基礎論関連</t>
  </si>
  <si>
    <t>57020</t>
  </si>
  <si>
    <t>病態系口腔科学関連</t>
  </si>
  <si>
    <t>60020</t>
  </si>
  <si>
    <t>数理情報学関連</t>
  </si>
  <si>
    <t>57030</t>
  </si>
  <si>
    <t>保存治療系歯学関連</t>
  </si>
  <si>
    <t>60030</t>
  </si>
  <si>
    <t>統計科学関連</t>
  </si>
  <si>
    <t>57040</t>
  </si>
  <si>
    <t>口腔再生医学および歯科医用工学関連</t>
  </si>
  <si>
    <t>60040</t>
  </si>
  <si>
    <t>計算機システム関連</t>
  </si>
  <si>
    <t>57050</t>
  </si>
  <si>
    <t>補綴系歯学関連</t>
  </si>
  <si>
    <t>60050</t>
  </si>
  <si>
    <t>ソフトウェア関連</t>
  </si>
  <si>
    <t>57060</t>
  </si>
  <si>
    <t>外科系歯学関連</t>
  </si>
  <si>
    <t>60060</t>
  </si>
  <si>
    <t>情報ネットワーク関連</t>
  </si>
  <si>
    <t>57070</t>
  </si>
  <si>
    <t>成長および発育系歯学関連</t>
  </si>
  <si>
    <t>60070</t>
  </si>
  <si>
    <t>情報セキュリティ関連</t>
  </si>
  <si>
    <t>57080</t>
  </si>
  <si>
    <t>社会系歯学関連</t>
  </si>
  <si>
    <t>60080</t>
  </si>
  <si>
    <t>データベース関連</t>
  </si>
  <si>
    <t>中区分58：社会医学、看護学およびその関連分野</t>
  </si>
  <si>
    <t>60090</t>
  </si>
  <si>
    <t>高性能計算関連</t>
  </si>
  <si>
    <t>60100</t>
  </si>
  <si>
    <t>計算科学関連</t>
  </si>
  <si>
    <t>58010</t>
  </si>
  <si>
    <t>医療管理学および医療系社会学関連</t>
  </si>
  <si>
    <t>中区分61：人間情報学およびその関連分野</t>
  </si>
  <si>
    <t>58020</t>
  </si>
  <si>
    <t>衛生学および公衆衛生学分野関連：実験系を含む</t>
  </si>
  <si>
    <t>58030</t>
  </si>
  <si>
    <t>衛生学および公衆衛生学分野関連：実験系を含まない</t>
  </si>
  <si>
    <t>61010</t>
  </si>
  <si>
    <t>知覚情報処理関連</t>
  </si>
  <si>
    <t>58040</t>
  </si>
  <si>
    <t>法医学関連</t>
  </si>
  <si>
    <t>61020</t>
  </si>
  <si>
    <t>ヒューマンインタフェースおよびインタラクション関連</t>
  </si>
  <si>
    <t xml:space="preserve">                                                                                                             c</t>
  </si>
  <si>
    <t>58050</t>
  </si>
  <si>
    <t>基礎看護学関連</t>
  </si>
  <si>
    <t>61030</t>
  </si>
  <si>
    <t>知能情報学関連</t>
  </si>
  <si>
    <t>58060</t>
  </si>
  <si>
    <t>臨床看護学関連</t>
  </si>
  <si>
    <t>61040</t>
  </si>
  <si>
    <t>ソフトコンピューティング関連</t>
  </si>
  <si>
    <t>58070</t>
  </si>
  <si>
    <t>生涯発達看護学関連</t>
  </si>
  <si>
    <t>61050</t>
  </si>
  <si>
    <t>知能ロボティクス関連</t>
  </si>
  <si>
    <t>58080</t>
  </si>
  <si>
    <t>高齢者看護学および地域看護学関連</t>
  </si>
  <si>
    <t>61060</t>
  </si>
  <si>
    <t>感性情報学関連</t>
  </si>
  <si>
    <t>中区分59：スポーツ科学、体育、健康科学およびその関連分野</t>
  </si>
  <si>
    <t>90010</t>
  </si>
  <si>
    <t>認知科学関連</t>
  </si>
  <si>
    <t>59010</t>
  </si>
  <si>
    <t>リハビリテーション科学関連</t>
  </si>
  <si>
    <t>中区分62：応用情報学およびその関連分野</t>
  </si>
  <si>
    <t>59020</t>
  </si>
  <si>
    <t>スポーツ科学関連</t>
  </si>
  <si>
    <t>59030</t>
  </si>
  <si>
    <t>体育および身体教育学関連</t>
  </si>
  <si>
    <t>62010</t>
  </si>
  <si>
    <t>生命、健康および医療情報学関連</t>
  </si>
  <si>
    <t>59040</t>
  </si>
  <si>
    <t>栄養学および健康科学関連</t>
  </si>
  <si>
    <t>62020</t>
  </si>
  <si>
    <t>ウェブ情報学およびサービス情報学関連</t>
  </si>
  <si>
    <t>62030</t>
  </si>
  <si>
    <t>学習支援システム関連</t>
  </si>
  <si>
    <t>62040</t>
  </si>
  <si>
    <t>エンタテインメントおよびゲーム情報学関連</t>
  </si>
  <si>
    <t>90110</t>
  </si>
  <si>
    <t>90020</t>
  </si>
  <si>
    <t>図書館情報学および人文社会情報学関連</t>
  </si>
  <si>
    <t>90120</t>
  </si>
  <si>
    <t>大区分Ｋ</t>
  </si>
  <si>
    <t>63010</t>
  </si>
  <si>
    <t>環境動態解析関連</t>
  </si>
  <si>
    <t>63020</t>
  </si>
  <si>
    <t>放射線影響関連</t>
  </si>
  <si>
    <t>63030</t>
  </si>
  <si>
    <t>化学物質影響関連</t>
  </si>
  <si>
    <t>63040</t>
  </si>
  <si>
    <t>環境影響評価関連</t>
  </si>
  <si>
    <t>中区分64：環境保全対策およびその関連分野</t>
  </si>
  <si>
    <t>64010</t>
  </si>
  <si>
    <t>環境負荷およびリスク評価管理関連</t>
  </si>
  <si>
    <t>64020</t>
  </si>
  <si>
    <t>環境負荷低減技術および保全修復技術関連</t>
  </si>
  <si>
    <t>64030</t>
  </si>
  <si>
    <t>環境材料およびリサイクル技術関連</t>
  </si>
  <si>
    <t>64040</t>
  </si>
  <si>
    <t>自然共生システム関連</t>
  </si>
  <si>
    <t>64050</t>
  </si>
  <si>
    <t>循環型社会システム関連</t>
  </si>
  <si>
    <t>64060</t>
  </si>
  <si>
    <t>環境政策および環境配慮型社会関連</t>
  </si>
  <si>
    <t>02010</t>
  </si>
  <si>
    <t>02020</t>
  </si>
  <si>
    <t>02030</t>
  </si>
  <si>
    <t>02040</t>
  </si>
  <si>
    <t>02050</t>
  </si>
  <si>
    <t>02060</t>
  </si>
  <si>
    <t>02070</t>
  </si>
  <si>
    <t>02080</t>
  </si>
  <si>
    <t>02090</t>
  </si>
  <si>
    <t>02100</t>
  </si>
  <si>
    <t>90020</t>
  </si>
  <si>
    <t>03010</t>
  </si>
  <si>
    <t>03020</t>
  </si>
  <si>
    <t>03030</t>
  </si>
  <si>
    <t>03040</t>
  </si>
  <si>
    <t>03050</t>
  </si>
  <si>
    <t>03060</t>
  </si>
  <si>
    <t>03070</t>
  </si>
  <si>
    <t>04010</t>
  </si>
  <si>
    <t>04020</t>
  </si>
  <si>
    <t>04030</t>
  </si>
  <si>
    <t>05010</t>
  </si>
  <si>
    <t>05020</t>
  </si>
  <si>
    <t>05030</t>
  </si>
  <si>
    <t>05040</t>
  </si>
  <si>
    <t>05050</t>
  </si>
  <si>
    <t>05060</t>
  </si>
  <si>
    <t>05070</t>
  </si>
  <si>
    <t>06010</t>
  </si>
  <si>
    <t>06020</t>
  </si>
  <si>
    <t>07010</t>
  </si>
  <si>
    <t>07020</t>
  </si>
  <si>
    <t>07030</t>
  </si>
  <si>
    <t>07040</t>
  </si>
  <si>
    <t>07050</t>
  </si>
  <si>
    <t>07060</t>
  </si>
  <si>
    <t>07070</t>
  </si>
  <si>
    <t>07080</t>
  </si>
  <si>
    <t>07090</t>
  </si>
  <si>
    <t>07100</t>
  </si>
  <si>
    <t>08010</t>
  </si>
  <si>
    <t>08020</t>
  </si>
  <si>
    <t>08030</t>
  </si>
  <si>
    <t>09010</t>
  </si>
  <si>
    <t>09020</t>
  </si>
  <si>
    <t>09030</t>
  </si>
  <si>
    <t>09040</t>
  </si>
  <si>
    <t>09050</t>
  </si>
  <si>
    <t>09060</t>
  </si>
  <si>
    <t>09070</t>
  </si>
  <si>
    <t>09080</t>
  </si>
  <si>
    <t>10010</t>
  </si>
  <si>
    <t>10020</t>
  </si>
  <si>
    <t>10030</t>
  </si>
  <si>
    <t>10040</t>
  </si>
  <si>
    <t>11010</t>
  </si>
  <si>
    <t>11020</t>
  </si>
  <si>
    <t>12010</t>
  </si>
  <si>
    <t>12020</t>
  </si>
  <si>
    <t>12030</t>
  </si>
  <si>
    <t>数学基礎関連</t>
  </si>
  <si>
    <t>12040</t>
  </si>
  <si>
    <t>13010</t>
  </si>
  <si>
    <t>13020</t>
  </si>
  <si>
    <t>13030</t>
  </si>
  <si>
    <t>13040</t>
  </si>
  <si>
    <t>14010</t>
  </si>
  <si>
    <t>14020</t>
  </si>
  <si>
    <t>14030</t>
  </si>
  <si>
    <t>80040</t>
  </si>
  <si>
    <t>15010</t>
  </si>
  <si>
    <t>15020</t>
  </si>
  <si>
    <t>16010</t>
  </si>
  <si>
    <t>17010</t>
  </si>
  <si>
    <t>17020</t>
  </si>
  <si>
    <t>17030</t>
  </si>
  <si>
    <t>17040</t>
  </si>
  <si>
    <t>17050</t>
  </si>
  <si>
    <t>18010</t>
  </si>
  <si>
    <t>18020</t>
  </si>
  <si>
    <t>18030</t>
  </si>
  <si>
    <t>18040</t>
  </si>
  <si>
    <t>19010</t>
  </si>
  <si>
    <t>19020</t>
  </si>
  <si>
    <t>20010</t>
  </si>
  <si>
    <t>20020</t>
  </si>
  <si>
    <t>21010</t>
  </si>
  <si>
    <t>21020</t>
  </si>
  <si>
    <t>21030</t>
  </si>
  <si>
    <t>21040</t>
  </si>
  <si>
    <t>21050</t>
  </si>
  <si>
    <t>21060</t>
  </si>
  <si>
    <t>22010</t>
  </si>
  <si>
    <t>22020</t>
  </si>
  <si>
    <t>22030</t>
  </si>
  <si>
    <t>23010</t>
  </si>
  <si>
    <t>23020</t>
  </si>
  <si>
    <t>24010</t>
  </si>
  <si>
    <t>24020</t>
  </si>
  <si>
    <t>25010</t>
  </si>
  <si>
    <t>25020</t>
  </si>
  <si>
    <t>25030</t>
  </si>
  <si>
    <t>26010</t>
  </si>
  <si>
    <t>26020</t>
  </si>
  <si>
    <t>26030</t>
  </si>
  <si>
    <t>27010</t>
  </si>
  <si>
    <t>27020</t>
  </si>
  <si>
    <t>28010</t>
  </si>
  <si>
    <t>28020</t>
  </si>
  <si>
    <t>29010</t>
  </si>
  <si>
    <t>29020</t>
  </si>
  <si>
    <t>29030</t>
  </si>
  <si>
    <t>30010</t>
  </si>
  <si>
    <t>30020</t>
  </si>
  <si>
    <t>90110</t>
  </si>
  <si>
    <t>90120</t>
  </si>
  <si>
    <t>32010</t>
  </si>
  <si>
    <t>32020</t>
  </si>
  <si>
    <t>33010</t>
  </si>
  <si>
    <t>33020</t>
  </si>
  <si>
    <t>34010</t>
  </si>
  <si>
    <t>34020</t>
  </si>
  <si>
    <t>34030</t>
  </si>
  <si>
    <t>35010</t>
  </si>
  <si>
    <t>35020</t>
  </si>
  <si>
    <t>35030</t>
  </si>
  <si>
    <t>36010</t>
  </si>
  <si>
    <t>36020</t>
  </si>
  <si>
    <t>37010</t>
  </si>
  <si>
    <t>37020</t>
  </si>
  <si>
    <t>37030</t>
  </si>
  <si>
    <t>38010</t>
  </si>
  <si>
    <t>38020</t>
  </si>
  <si>
    <t>38030</t>
  </si>
  <si>
    <t>38040</t>
  </si>
  <si>
    <t>38050</t>
  </si>
  <si>
    <t>38060</t>
  </si>
  <si>
    <t>39010</t>
  </si>
  <si>
    <t>39020</t>
  </si>
  <si>
    <t>39030</t>
  </si>
  <si>
    <t>39040</t>
  </si>
  <si>
    <t>39050</t>
  </si>
  <si>
    <t>39060</t>
  </si>
  <si>
    <t>39070</t>
  </si>
  <si>
    <t>40010</t>
  </si>
  <si>
    <t>40020</t>
  </si>
  <si>
    <t>40030</t>
  </si>
  <si>
    <t>40040</t>
  </si>
  <si>
    <t>41010</t>
  </si>
  <si>
    <t>41020</t>
  </si>
  <si>
    <t>41030</t>
  </si>
  <si>
    <t>41040</t>
  </si>
  <si>
    <t>41050</t>
  </si>
  <si>
    <t>42010</t>
  </si>
  <si>
    <t>42020</t>
  </si>
  <si>
    <t>42030</t>
  </si>
  <si>
    <t>42040</t>
  </si>
  <si>
    <t>43010</t>
  </si>
  <si>
    <t>43020</t>
  </si>
  <si>
    <t>43030</t>
  </si>
  <si>
    <t>43040</t>
  </si>
  <si>
    <t>43050</t>
  </si>
  <si>
    <t>43060</t>
  </si>
  <si>
    <t>44010</t>
  </si>
  <si>
    <t>44020</t>
  </si>
  <si>
    <t>44030</t>
  </si>
  <si>
    <t>44040</t>
  </si>
  <si>
    <t>44050</t>
  </si>
  <si>
    <t>45010</t>
  </si>
  <si>
    <t>45020</t>
  </si>
  <si>
    <t>45030</t>
  </si>
  <si>
    <t>45040</t>
  </si>
  <si>
    <t>45050</t>
  </si>
  <si>
    <t>45060</t>
  </si>
  <si>
    <t>46010</t>
  </si>
  <si>
    <t>46020</t>
  </si>
  <si>
    <t>47010</t>
  </si>
  <si>
    <t>47020</t>
  </si>
  <si>
    <t>48010</t>
  </si>
  <si>
    <t>48020</t>
  </si>
  <si>
    <t>49010</t>
  </si>
  <si>
    <t>49020</t>
  </si>
  <si>
    <t>50010</t>
  </si>
  <si>
    <t>50020</t>
  </si>
  <si>
    <t>51010</t>
  </si>
  <si>
    <t>51020</t>
  </si>
  <si>
    <t>52010</t>
  </si>
  <si>
    <t>52020</t>
  </si>
  <si>
    <t>53010</t>
  </si>
  <si>
    <t>53020</t>
  </si>
  <si>
    <t>54010</t>
  </si>
  <si>
    <t>54020</t>
  </si>
  <si>
    <t>55010</t>
  </si>
  <si>
    <t>55020</t>
  </si>
  <si>
    <t>56010</t>
  </si>
  <si>
    <t>56020</t>
  </si>
  <si>
    <t>57010</t>
  </si>
  <si>
    <t>57020</t>
  </si>
  <si>
    <t>58010</t>
  </si>
  <si>
    <t>58020</t>
  </si>
  <si>
    <t>59010</t>
  </si>
  <si>
    <t>59020</t>
  </si>
  <si>
    <t>59030</t>
  </si>
  <si>
    <t>59040</t>
  </si>
  <si>
    <t>60010</t>
  </si>
  <si>
    <t>60020</t>
  </si>
  <si>
    <t>61010</t>
  </si>
  <si>
    <t>61020</t>
  </si>
  <si>
    <t>62010</t>
  </si>
  <si>
    <t>62020</t>
  </si>
  <si>
    <t>63010</t>
  </si>
  <si>
    <t>63020</t>
  </si>
  <si>
    <t>64010</t>
  </si>
  <si>
    <t>64020</t>
  </si>
  <si>
    <t>思想、芸術およびその関連分野</t>
  </si>
  <si>
    <t>文学、言語学およびその関連分野</t>
  </si>
  <si>
    <t>歴史学、考古学、博物館学およびその関連分野</t>
  </si>
  <si>
    <t>地理学、文化人類学、民俗学およびその関連分野</t>
  </si>
  <si>
    <t>法学およびその関連分野</t>
  </si>
  <si>
    <t>政治学およびその関連分野</t>
  </si>
  <si>
    <t>経済学、経営学およびその関連分野</t>
  </si>
  <si>
    <t>社会学およびその関連分野</t>
  </si>
  <si>
    <t>教育学およびその関連分野</t>
  </si>
  <si>
    <t>心理学およびその関連分野</t>
  </si>
  <si>
    <t>代数学、幾何学およびその関連分野</t>
  </si>
  <si>
    <t>解析学、応用数学およびその関連分野</t>
  </si>
  <si>
    <t>物性物理学およびその関連分野</t>
  </si>
  <si>
    <t>中区分14：プラズマ学およびその関連分野</t>
  </si>
  <si>
    <t>プラズマ学およびその関連分野</t>
  </si>
  <si>
    <t>素粒子、原子核、宇宙物理学およびその関連分野</t>
  </si>
  <si>
    <t>中区分16：天文学およびその関連分野</t>
  </si>
  <si>
    <t>天文学およびその関連分野</t>
  </si>
  <si>
    <t>中区分17：地球惑星科学およびその関連分野</t>
  </si>
  <si>
    <t>地球惑星科学およびその関連分野</t>
  </si>
  <si>
    <t>材料力学、生産工学、設計工学およびその関連分野</t>
  </si>
  <si>
    <t>流体工学、熱工学およびその関連分野</t>
  </si>
  <si>
    <t>機械力学、ロボティクスおよびその関連分野</t>
  </si>
  <si>
    <t>電気電子工学およびその関連分野</t>
  </si>
  <si>
    <t>土木工学およびその関連分野</t>
  </si>
  <si>
    <t>建築学およびその関連分野</t>
  </si>
  <si>
    <t>航空宇宙工学、船舶海洋工学およびその関連分野</t>
  </si>
  <si>
    <t>中区分25：社会システム工学、安全工学、防災工学およびその関連分野</t>
  </si>
  <si>
    <t>社会システム工学、安全工学、防災工学およびその関連分野</t>
  </si>
  <si>
    <t>材料工学およびその関連分野</t>
  </si>
  <si>
    <t>化学工学およびその関連分野</t>
  </si>
  <si>
    <t>ナノマイクロ科学およびその関連分野</t>
  </si>
  <si>
    <t>応用物理物性およびその関連分野</t>
  </si>
  <si>
    <t>応用物理工学およびその関連分野</t>
  </si>
  <si>
    <t>31010</t>
  </si>
  <si>
    <t>31020</t>
  </si>
  <si>
    <t>原子力工学、地球資源工学、エネルギー学およびその関連分野</t>
  </si>
  <si>
    <t>人間医工学およびその関連分野</t>
  </si>
  <si>
    <t>物理化学、機能物性化学およびその関連分野</t>
  </si>
  <si>
    <t>有機化学およびその関連分野</t>
  </si>
  <si>
    <t>無機・錯体化学、分析化学およびその関連分野</t>
  </si>
  <si>
    <t>高分子、有機材料およびその関連分野</t>
  </si>
  <si>
    <t>無機材料化学、エネルギー関連化学およびその関連分野</t>
  </si>
  <si>
    <t>生体分子化学およびその関連分野</t>
  </si>
  <si>
    <t>農芸化学およびその関連分野</t>
  </si>
  <si>
    <t>生産環境農学およびその関連分野</t>
  </si>
  <si>
    <t>森林圏科学、水圏応用科学およびその関連分野</t>
  </si>
  <si>
    <t>社会経済農学、農業工学およびその関連分野</t>
  </si>
  <si>
    <t>獣医学、畜産学およびその関連分野</t>
  </si>
  <si>
    <t>分子レベルから細胞レベルの生物学およびその関連分野</t>
  </si>
  <si>
    <t>細胞レベルから個体レベルの生物学およびその関連分野</t>
  </si>
  <si>
    <t>個体レベルから集団レベルの生物学と人類学およびその関連分野</t>
  </si>
  <si>
    <t>神経科学およびその関連分野</t>
  </si>
  <si>
    <t>薬学およびその関連分野</t>
  </si>
  <si>
    <t>生体の構造と機能およびその関連分野</t>
  </si>
  <si>
    <t>病理病態学、感染・免疫学およびその関連分野</t>
  </si>
  <si>
    <t>腫瘍学およびその関連分野</t>
  </si>
  <si>
    <t>ブレインサイエンスおよびその関連分野</t>
  </si>
  <si>
    <t>内科学一般およびその関連分野</t>
  </si>
  <si>
    <t>器官システム内科学およびその関連分野</t>
  </si>
  <si>
    <t>生体情報内科学およびその関連分野</t>
  </si>
  <si>
    <t>恒常性維持器官の外科学およびその関連分野</t>
  </si>
  <si>
    <t>生体機能および感覚に関する外科学およびその関連分野</t>
  </si>
  <si>
    <t>口腔科学およびその関連分野</t>
  </si>
  <si>
    <t>社会医学、看護学およびその関連分野</t>
  </si>
  <si>
    <t>スポーツ科学、体育、健康科学およびその関連分野</t>
  </si>
  <si>
    <t>情報科学、情報工学およびその関連分野</t>
  </si>
  <si>
    <t>人間情報学およびその関連分野</t>
  </si>
  <si>
    <t>応用情報学およびその関連分野</t>
  </si>
  <si>
    <t>中区分63：環境解析評価およびその関連分野</t>
  </si>
  <si>
    <t>環境解析評価およびその関連分野</t>
  </si>
  <si>
    <t>環境保全対策およびその関連分野</t>
  </si>
  <si>
    <t>候補者が取り組んでいる「新たな領域・学際的な分野」</t>
  </si>
  <si>
    <t>※ドロップダウンリストから選択してください。</t>
  </si>
  <si>
    <t>※追加があれば記入してください。</t>
  </si>
  <si>
    <t>例：環境学、地理学、科学技術社会（政策）論、技術経営（MOT）、</t>
  </si>
  <si>
    <t>生命倫理、科学哲学、科学者倫理（行動規範）、学術経営、</t>
  </si>
  <si>
    <t>学術と社会との関係（接点）を専門とする分野や新たな領域など</t>
  </si>
  <si>
    <r>
      <t>＜ 専門分野（ [科学研究費助成事業（科研費）] の</t>
    </r>
    <r>
      <rPr>
        <sz val="11"/>
        <color indexed="8"/>
        <rFont val="ＭＳ ゴシック"/>
        <family val="3"/>
      </rPr>
      <t>審査区分表</t>
    </r>
    <r>
      <rPr>
        <sz val="11"/>
        <rFont val="ＭＳ ゴシック"/>
        <family val="3"/>
      </rPr>
      <t>の中から相当する小区分名）を３件以内で入力してください ＞</t>
    </r>
  </si>
  <si>
    <r>
      <t>（小区分名は「科研費</t>
    </r>
    <r>
      <rPr>
        <sz val="11"/>
        <color indexed="8"/>
        <rFont val="ＭＳ ゴシック"/>
        <family val="3"/>
      </rPr>
      <t>審査区分表</t>
    </r>
    <r>
      <rPr>
        <sz val="11"/>
        <rFont val="ＭＳ ゴシック"/>
        <family val="3"/>
      </rPr>
      <t>」シート参照）</t>
    </r>
  </si>
  <si>
    <t>科学研究費助成事業「審査区分表」より</t>
  </si>
  <si>
    <t>5桁の番号を「小区分名」欄に記載してください。</t>
  </si>
  <si>
    <t xml:space="preserve"> … 任意入力項目です</t>
  </si>
  <si>
    <t>J.Nogizaka and T.Yamada</t>
  </si>
  <si>
    <t>生命倫理</t>
  </si>
  <si>
    <t>○○〇</t>
  </si>
  <si>
    <t>Journal of ○○, Vol.135, No.12,1491 -1495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</si>
</sst>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0_);[Red]\(0\)"/>
  </numFmts>
  <fonts count="74">
    <font>
      <sz val="11"/>
      <name val="ＭＳ Ｐゴシック"/>
      <family val="3"/>
    </font>
    <font>
      <sz val="6"/>
      <name val="ＭＳ Ｐゴシック"/>
      <family val="3"/>
    </font>
    <font>
      <sz val="10"/>
      <name val="ＭＳ ゴシック"/>
      <family val="3"/>
    </font>
    <font>
      <sz val="11"/>
      <name val="ＭＳ ゴシック"/>
      <family val="3"/>
    </font>
    <font>
      <b/>
      <sz val="16"/>
      <name val="ＭＳ ゴシック"/>
      <family val="3"/>
    </font>
    <font>
      <b/>
      <sz val="12"/>
      <name val="ＭＳ ゴシック"/>
      <family val="3"/>
    </font>
    <font>
      <sz val="9"/>
      <color indexed="17"/>
      <name val="ＭＳ ゴシック"/>
      <family val="3"/>
    </font>
    <font>
      <sz val="9"/>
      <name val="ＭＳ ゴシック"/>
      <family val="3"/>
    </font>
    <font>
      <b/>
      <sz val="11"/>
      <name val="ＭＳ ゴシック"/>
      <family val="3"/>
    </font>
    <font>
      <sz val="10"/>
      <color indexed="17"/>
      <name val="ＭＳ ゴシック"/>
      <family val="3"/>
    </font>
    <font>
      <sz val="11"/>
      <color indexed="17"/>
      <name val="ＭＳ ゴシック"/>
      <family val="3"/>
    </font>
    <font>
      <b/>
      <sz val="9"/>
      <color indexed="17"/>
      <name val="ＭＳ ゴシック"/>
      <family val="3"/>
    </font>
    <font>
      <b/>
      <sz val="11"/>
      <color indexed="10"/>
      <name val="ＭＳ ゴシック"/>
      <family val="3"/>
    </font>
    <font>
      <sz val="11"/>
      <color indexed="9"/>
      <name val="ＭＳ Ｐゴシック"/>
      <family val="3"/>
    </font>
    <font>
      <b/>
      <sz val="10"/>
      <name val="ＭＳ ゴシック"/>
      <family val="3"/>
    </font>
    <font>
      <sz val="9"/>
      <color indexed="12"/>
      <name val="ＭＳ ゴシック"/>
      <family val="3"/>
    </font>
    <font>
      <sz val="9"/>
      <color indexed="10"/>
      <name val="ＭＳ ゴシック"/>
      <family val="3"/>
    </font>
    <font>
      <sz val="16"/>
      <name val="ＭＳ ゴシック"/>
      <family val="3"/>
    </font>
    <font>
      <sz val="16"/>
      <name val="ＭＳ Ｐゴシック"/>
      <family val="3"/>
    </font>
    <font>
      <strike/>
      <sz val="16"/>
      <name val="ＭＳ Ｐゴシック"/>
      <family val="3"/>
    </font>
    <font>
      <sz val="14"/>
      <name val="ＭＳ ゴシック"/>
      <family val="3"/>
    </font>
    <font>
      <sz val="20"/>
      <name val="ＭＳ ゴシック"/>
      <family val="3"/>
    </font>
    <font>
      <sz val="18"/>
      <name val="ＭＳ ゴシック"/>
      <family val="3"/>
    </font>
    <font>
      <sz val="12"/>
      <name val="ＭＳ ゴシック"/>
      <family val="3"/>
    </font>
    <font>
      <sz val="8"/>
      <name val="ＭＳ ゴシック"/>
      <family val="3"/>
    </font>
    <font>
      <sz val="11"/>
      <color indexed="8"/>
      <name val="ＭＳ ゴシック"/>
      <family val="3"/>
    </font>
    <font>
      <b/>
      <sz val="2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color indexed="8"/>
      <name val="ＭＳ ゴシック"/>
      <family val="3"/>
    </font>
    <font>
      <b/>
      <sz val="16"/>
      <color indexed="10"/>
      <name val="ＭＳ ゴシック"/>
      <family val="3"/>
    </font>
    <font>
      <sz val="9"/>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4"/>
      <name val="Calibri"/>
      <family val="3"/>
    </font>
    <font>
      <sz val="9"/>
      <color rgb="FF006600"/>
      <name val="ＭＳ ゴシック"/>
      <family val="3"/>
    </font>
    <font>
      <sz val="11"/>
      <color theme="1"/>
      <name val="ＭＳ ゴシック"/>
      <family val="3"/>
    </font>
    <font>
      <sz val="10"/>
      <color theme="1"/>
      <name val="ＭＳ ゴシック"/>
      <family val="3"/>
    </font>
    <font>
      <b/>
      <sz val="16"/>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gray125">
        <bgColor indexed="43"/>
      </patternFill>
    </fill>
    <fill>
      <patternFill patternType="solid">
        <fgColor indexed="45"/>
        <bgColor indexed="64"/>
      </patternFill>
    </fill>
    <fill>
      <patternFill patternType="gray125">
        <bgColor rgb="FFFFFF99"/>
      </patternFill>
    </fill>
    <fill>
      <patternFill patternType="solid">
        <fgColor rgb="FFFF99CC"/>
        <bgColor indexed="64"/>
      </patternFill>
    </fill>
    <fill>
      <patternFill patternType="solid">
        <fgColor rgb="FFFFFF9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medium"/>
      <top style="medium"/>
      <bottom style="double"/>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medium"/>
      <bottom style="double"/>
    </border>
    <border>
      <left style="medium"/>
      <right style="thin"/>
      <top>
        <color indexed="63"/>
      </top>
      <bottom style="hair"/>
    </border>
    <border>
      <left style="medium"/>
      <right style="thin"/>
      <top style="hair"/>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hair"/>
    </border>
    <border>
      <left style="hair"/>
      <right>
        <color indexed="63"/>
      </right>
      <top>
        <color indexed="63"/>
      </top>
      <bottom>
        <color indexed="63"/>
      </bottom>
    </border>
    <border>
      <left style="medium"/>
      <right style="medium"/>
      <top style="medium"/>
      <bottom style="double"/>
    </border>
    <border>
      <left>
        <color indexed="63"/>
      </left>
      <right style="thin"/>
      <top style="medium"/>
      <bottom style="double"/>
    </border>
    <border>
      <left style="medium"/>
      <right style="medium"/>
      <top>
        <color indexed="63"/>
      </top>
      <bottom style="hair"/>
    </border>
    <border>
      <left>
        <color indexed="63"/>
      </left>
      <right style="thin"/>
      <top>
        <color indexed="63"/>
      </top>
      <bottom style="hair"/>
    </border>
    <border>
      <left style="medium"/>
      <right style="medium"/>
      <top style="hair"/>
      <bottom style="hair"/>
    </border>
    <border>
      <left style="medium"/>
      <right style="medium"/>
      <top style="hair"/>
      <bottom style="medium"/>
    </border>
    <border>
      <left>
        <color indexed="63"/>
      </left>
      <right style="thin"/>
      <top style="hair"/>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medium"/>
      <diagonal style="dotted"/>
    </border>
    <border diagonalUp="1">
      <left style="thin"/>
      <right style="thin"/>
      <top style="medium"/>
      <bottom style="medium"/>
      <diagonal style="hair"/>
    </border>
    <border diagonalUp="1">
      <left style="thin"/>
      <right style="thin"/>
      <top style="medium"/>
      <bottom style="medium"/>
      <diagonal style="dotted"/>
    </border>
    <border diagonalUp="1">
      <left style="thin"/>
      <right style="medium"/>
      <top style="medium"/>
      <bottom style="medium"/>
      <diagonal style="dotted"/>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medium"/>
      <bottom style="medium"/>
    </border>
    <border>
      <left style="thin"/>
      <right style="thin"/>
      <top style="thin"/>
      <bottom style="double"/>
    </border>
    <border>
      <left style="thin"/>
      <right style="thin"/>
      <top style="hair"/>
      <bottom style="thin"/>
    </border>
    <border>
      <left style="thin"/>
      <right style="thin"/>
      <top style="thin"/>
      <bottom style="hair"/>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horizontal="distributed"/>
      <protection/>
    </xf>
    <xf numFmtId="0" fontId="0" fillId="0" borderId="0">
      <alignment horizontal="distributed"/>
      <protection/>
    </xf>
    <xf numFmtId="0" fontId="66" fillId="32" borderId="0" applyNumberFormat="0" applyBorder="0" applyAlignment="0" applyProtection="0"/>
  </cellStyleXfs>
  <cellXfs count="490">
    <xf numFmtId="0" fontId="0" fillId="0" borderId="0" xfId="0" applyAlignment="1">
      <alignmen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33" borderId="18" xfId="0" applyFill="1" applyBorder="1" applyAlignment="1">
      <alignment horizontal="center" vertical="center"/>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2" fillId="0" borderId="0" xfId="0" applyFont="1" applyAlignment="1">
      <alignment/>
    </xf>
    <xf numFmtId="49" fontId="2" fillId="0" borderId="0" xfId="0" applyNumberFormat="1" applyFont="1" applyAlignment="1">
      <alignment/>
    </xf>
    <xf numFmtId="0" fontId="2" fillId="0" borderId="0" xfId="0" applyFont="1" applyAlignment="1">
      <alignment horizontal="center" vertical="center"/>
    </xf>
    <xf numFmtId="0" fontId="2" fillId="33" borderId="18" xfId="0" applyFont="1" applyFill="1" applyBorder="1" applyAlignment="1">
      <alignment horizontal="center" vertical="center"/>
    </xf>
    <xf numFmtId="49" fontId="2" fillId="33" borderId="10"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9" xfId="0" applyFont="1" applyBorder="1" applyAlignment="1">
      <alignment vertical="top"/>
    </xf>
    <xf numFmtId="49" fontId="2" fillId="0" borderId="12" xfId="0" applyNumberFormat="1" applyFont="1" applyBorder="1" applyAlignment="1">
      <alignment vertical="top"/>
    </xf>
    <xf numFmtId="0" fontId="2" fillId="0" borderId="13" xfId="0" applyFont="1" applyBorder="1" applyAlignment="1">
      <alignment horizontal="center" vertical="top"/>
    </xf>
    <xf numFmtId="0" fontId="2" fillId="0" borderId="12" xfId="0" applyFont="1" applyBorder="1" applyAlignment="1">
      <alignment vertical="top"/>
    </xf>
    <xf numFmtId="0" fontId="2" fillId="0" borderId="21" xfId="0" applyFont="1" applyBorder="1" applyAlignment="1">
      <alignment vertical="top"/>
    </xf>
    <xf numFmtId="49" fontId="2" fillId="0" borderId="16" xfId="0" applyNumberFormat="1" applyFont="1" applyBorder="1" applyAlignment="1">
      <alignment vertical="top"/>
    </xf>
    <xf numFmtId="0" fontId="2" fillId="0" borderId="17" xfId="0" applyFont="1" applyBorder="1" applyAlignment="1">
      <alignment horizontal="center" vertical="top"/>
    </xf>
    <xf numFmtId="0" fontId="2" fillId="0" borderId="16" xfId="0" applyFont="1" applyBorder="1" applyAlignment="1">
      <alignment vertical="top"/>
    </xf>
    <xf numFmtId="49" fontId="3" fillId="0" borderId="13" xfId="0" applyNumberFormat="1" applyFont="1" applyBorder="1" applyAlignment="1">
      <alignment horizontal="center" vertical="top"/>
    </xf>
    <xf numFmtId="0" fontId="2" fillId="0" borderId="20" xfId="0" applyFont="1" applyBorder="1" applyAlignment="1">
      <alignment vertical="top"/>
    </xf>
    <xf numFmtId="49" fontId="2" fillId="0" borderId="14" xfId="0" applyNumberFormat="1" applyFont="1" applyBorder="1" applyAlignment="1">
      <alignment vertical="top"/>
    </xf>
    <xf numFmtId="49" fontId="3" fillId="0" borderId="15" xfId="0" applyNumberFormat="1" applyFont="1" applyBorder="1" applyAlignment="1">
      <alignment horizontal="center" vertical="top"/>
    </xf>
    <xf numFmtId="0" fontId="2" fillId="0" borderId="14" xfId="0" applyFont="1" applyBorder="1" applyAlignment="1">
      <alignment vertical="top"/>
    </xf>
    <xf numFmtId="0" fontId="2" fillId="0" borderId="15" xfId="0" applyFont="1" applyBorder="1" applyAlignment="1">
      <alignment horizontal="center" vertical="top"/>
    </xf>
    <xf numFmtId="49" fontId="3" fillId="0" borderId="17" xfId="0" applyNumberFormat="1" applyFont="1" applyBorder="1" applyAlignment="1">
      <alignment horizontal="center" vertical="top"/>
    </xf>
    <xf numFmtId="0" fontId="2" fillId="0" borderId="22" xfId="0" applyFont="1" applyBorder="1" applyAlignment="1">
      <alignment vertical="top"/>
    </xf>
    <xf numFmtId="49" fontId="2" fillId="0" borderId="23" xfId="0" applyNumberFormat="1" applyFont="1" applyBorder="1" applyAlignment="1">
      <alignment vertical="top"/>
    </xf>
    <xf numFmtId="0" fontId="2" fillId="0" borderId="24" xfId="0" applyFont="1" applyBorder="1" applyAlignment="1">
      <alignment horizontal="center" vertical="top"/>
    </xf>
    <xf numFmtId="0" fontId="3" fillId="33" borderId="25" xfId="0" applyFont="1" applyFill="1" applyBorder="1" applyAlignment="1" applyProtection="1">
      <alignment horizontal="left" vertical="center"/>
      <protection/>
    </xf>
    <xf numFmtId="0" fontId="3" fillId="33" borderId="26" xfId="0" applyFont="1" applyFill="1" applyBorder="1" applyAlignment="1" applyProtection="1">
      <alignment horizontal="left" vertical="center"/>
      <protection/>
    </xf>
    <xf numFmtId="0" fontId="3" fillId="33" borderId="2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33" borderId="28" xfId="0" applyFont="1" applyFill="1" applyBorder="1" applyAlignment="1" applyProtection="1">
      <alignment horizontal="left" vertical="center"/>
      <protection/>
    </xf>
    <xf numFmtId="0" fontId="3" fillId="33" borderId="29" xfId="0" applyFont="1" applyFill="1" applyBorder="1" applyAlignment="1" applyProtection="1">
      <alignment horizontal="left" vertical="center"/>
      <protection/>
    </xf>
    <xf numFmtId="0" fontId="3" fillId="33" borderId="30" xfId="0" applyFont="1" applyFill="1" applyBorder="1" applyAlignment="1" applyProtection="1">
      <alignment horizontal="left" vertical="center"/>
      <protection/>
    </xf>
    <xf numFmtId="0" fontId="3" fillId="34" borderId="25" xfId="0" applyFont="1" applyFill="1" applyBorder="1" applyAlignment="1" applyProtection="1">
      <alignment horizontal="left" vertical="center"/>
      <protection/>
    </xf>
    <xf numFmtId="0" fontId="3" fillId="34" borderId="26" xfId="0" applyFont="1" applyFill="1" applyBorder="1" applyAlignment="1" applyProtection="1">
      <alignment horizontal="left" vertical="center"/>
      <protection/>
    </xf>
    <xf numFmtId="0" fontId="3" fillId="34" borderId="27" xfId="0" applyFont="1" applyFill="1" applyBorder="1" applyAlignment="1" applyProtection="1">
      <alignment horizontal="left" vertical="center"/>
      <protection/>
    </xf>
    <xf numFmtId="0" fontId="3" fillId="34" borderId="31"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32"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3"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9" fillId="34" borderId="0" xfId="0" applyFont="1" applyFill="1" applyBorder="1" applyAlignment="1" applyProtection="1">
      <alignment horizontal="left" vertical="center"/>
      <protection/>
    </xf>
    <xf numFmtId="0" fontId="3" fillId="34" borderId="28" xfId="0" applyFont="1" applyFill="1" applyBorder="1" applyAlignment="1" applyProtection="1">
      <alignment horizontal="left" vertical="center"/>
      <protection/>
    </xf>
    <xf numFmtId="0" fontId="3" fillId="34" borderId="29" xfId="0" applyFont="1" applyFill="1" applyBorder="1" applyAlignment="1" applyProtection="1">
      <alignment horizontal="left" vertical="center"/>
      <protection/>
    </xf>
    <xf numFmtId="0" fontId="3" fillId="34" borderId="30" xfId="0" applyFont="1" applyFill="1" applyBorder="1" applyAlignment="1" applyProtection="1">
      <alignment horizontal="left" vertical="center"/>
      <protection/>
    </xf>
    <xf numFmtId="0" fontId="3" fillId="35" borderId="25" xfId="0" applyFont="1" applyFill="1" applyBorder="1" applyAlignment="1" applyProtection="1">
      <alignment horizontal="left" vertical="center"/>
      <protection/>
    </xf>
    <xf numFmtId="0" fontId="3" fillId="35" borderId="26" xfId="0"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3" fillId="35" borderId="31" xfId="0" applyFont="1" applyFill="1" applyBorder="1" applyAlignment="1" applyProtection="1">
      <alignment horizontal="left" vertical="center"/>
      <protection/>
    </xf>
    <xf numFmtId="0" fontId="5" fillId="35" borderId="0" xfId="0" applyFont="1" applyFill="1" applyBorder="1" applyAlignment="1" applyProtection="1">
      <alignment horizontal="left" vertical="center"/>
      <protection/>
    </xf>
    <xf numFmtId="0" fontId="3" fillId="35" borderId="0" xfId="0" applyFont="1" applyFill="1" applyBorder="1" applyAlignment="1" applyProtection="1">
      <alignment horizontal="left" vertical="center"/>
      <protection/>
    </xf>
    <xf numFmtId="0" fontId="3" fillId="35" borderId="32" xfId="0" applyFont="1" applyFill="1" applyBorder="1" applyAlignment="1" applyProtection="1">
      <alignment horizontal="left" vertical="center"/>
      <protection/>
    </xf>
    <xf numFmtId="0" fontId="6" fillId="35" borderId="0" xfId="0" applyFont="1" applyFill="1" applyBorder="1" applyAlignment="1" applyProtection="1">
      <alignment horizontal="left" vertical="center"/>
      <protection/>
    </xf>
    <xf numFmtId="0" fontId="3"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right" vertical="center"/>
      <protection/>
    </xf>
    <xf numFmtId="0" fontId="7" fillId="35" borderId="0" xfId="0" applyFont="1" applyFill="1" applyBorder="1" applyAlignment="1" applyProtection="1">
      <alignment horizontal="left" vertical="center"/>
      <protection/>
    </xf>
    <xf numFmtId="0" fontId="10" fillId="35" borderId="0" xfId="0" applyFont="1" applyFill="1" applyBorder="1" applyAlignment="1" applyProtection="1">
      <alignment horizontal="left" vertical="center"/>
      <protection/>
    </xf>
    <xf numFmtId="0" fontId="3" fillId="35" borderId="34"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wrapText="1"/>
      <protection/>
    </xf>
    <xf numFmtId="0" fontId="7" fillId="35" borderId="32" xfId="0" applyFont="1" applyFill="1" applyBorder="1" applyAlignment="1" applyProtection="1">
      <alignment horizontal="left" vertical="center" wrapText="1"/>
      <protection/>
    </xf>
    <xf numFmtId="0" fontId="7" fillId="35" borderId="34" xfId="0" applyFont="1" applyFill="1" applyBorder="1" applyAlignment="1" applyProtection="1">
      <alignment horizontal="left" vertical="center"/>
      <protection/>
    </xf>
    <xf numFmtId="0" fontId="7" fillId="35" borderId="34" xfId="0" applyFont="1" applyFill="1" applyBorder="1" applyAlignment="1" applyProtection="1">
      <alignment horizontal="left" vertical="center" wrapText="1"/>
      <protection/>
    </xf>
    <xf numFmtId="0" fontId="3" fillId="35" borderId="31" xfId="0" applyFont="1" applyFill="1" applyBorder="1" applyAlignment="1" applyProtection="1">
      <alignment horizontal="right" vertical="center"/>
      <protection/>
    </xf>
    <xf numFmtId="0" fontId="3" fillId="35" borderId="35" xfId="0" applyFont="1" applyFill="1" applyBorder="1" applyAlignment="1" applyProtection="1">
      <alignment horizontal="left" vertical="center"/>
      <protection/>
    </xf>
    <xf numFmtId="0" fontId="11" fillId="35" borderId="0" xfId="0" applyFont="1" applyFill="1" applyBorder="1" applyAlignment="1" applyProtection="1">
      <alignment horizontal="left" vertical="center"/>
      <protection/>
    </xf>
    <xf numFmtId="0" fontId="12" fillId="35" borderId="0" xfId="0" applyFont="1" applyFill="1" applyBorder="1" applyAlignment="1" applyProtection="1">
      <alignment horizontal="left" vertical="center"/>
      <protection/>
    </xf>
    <xf numFmtId="0" fontId="7"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left" vertical="top" wrapText="1"/>
      <protection/>
    </xf>
    <xf numFmtId="0" fontId="3" fillId="35" borderId="0" xfId="0" applyFont="1" applyFill="1" applyBorder="1" applyAlignment="1" applyProtection="1">
      <alignment horizontal="left" vertical="top"/>
      <protection/>
    </xf>
    <xf numFmtId="0" fontId="7" fillId="35" borderId="0" xfId="0" applyFont="1" applyFill="1" applyBorder="1" applyAlignment="1" applyProtection="1">
      <alignment horizontal="right" vertical="center"/>
      <protection/>
    </xf>
    <xf numFmtId="0" fontId="3" fillId="35" borderId="28" xfId="0" applyFont="1" applyFill="1" applyBorder="1" applyAlignment="1" applyProtection="1">
      <alignment horizontal="left" vertical="center"/>
      <protection/>
    </xf>
    <xf numFmtId="0" fontId="3" fillId="35" borderId="29" xfId="0" applyFont="1" applyFill="1" applyBorder="1" applyAlignment="1" applyProtection="1">
      <alignment horizontal="left" vertical="center"/>
      <protection/>
    </xf>
    <xf numFmtId="0" fontId="3" fillId="35" borderId="30" xfId="0" applyFont="1" applyFill="1" applyBorder="1" applyAlignment="1" applyProtection="1">
      <alignment horizontal="left" vertical="center"/>
      <protection/>
    </xf>
    <xf numFmtId="0" fontId="13" fillId="0" borderId="0" xfId="0" applyFont="1" applyAlignment="1">
      <alignment horizontal="left"/>
    </xf>
    <xf numFmtId="0" fontId="0" fillId="0" borderId="0" xfId="0" applyAlignment="1">
      <alignment horizont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top"/>
    </xf>
    <xf numFmtId="0" fontId="2" fillId="35" borderId="39" xfId="0" applyFont="1" applyFill="1" applyBorder="1" applyAlignment="1">
      <alignment horizontal="center" vertical="top"/>
    </xf>
    <xf numFmtId="0" fontId="2" fillId="35" borderId="12" xfId="0" applyFont="1" applyFill="1" applyBorder="1" applyAlignment="1">
      <alignment horizontal="center" vertical="top"/>
    </xf>
    <xf numFmtId="0" fontId="2" fillId="0" borderId="12" xfId="0" applyFont="1" applyBorder="1" applyAlignment="1">
      <alignment horizontal="center" vertical="top"/>
    </xf>
    <xf numFmtId="0" fontId="2" fillId="0" borderId="12" xfId="0" applyFont="1" applyBorder="1" applyAlignment="1">
      <alignment horizontal="center" vertical="top" wrapText="1"/>
    </xf>
    <xf numFmtId="0" fontId="2" fillId="35" borderId="12" xfId="0" applyFont="1" applyFill="1" applyBorder="1" applyAlignment="1">
      <alignment horizontal="center" vertical="top" wrapText="1"/>
    </xf>
    <xf numFmtId="0" fontId="2" fillId="35" borderId="13" xfId="0" applyFont="1" applyFill="1" applyBorder="1" applyAlignment="1">
      <alignment horizontal="center" vertical="top"/>
    </xf>
    <xf numFmtId="0" fontId="2" fillId="33" borderId="40" xfId="0" applyFont="1" applyFill="1" applyBorder="1" applyAlignment="1">
      <alignment horizontal="center" vertical="top"/>
    </xf>
    <xf numFmtId="0" fontId="2" fillId="35" borderId="14" xfId="0" applyFont="1" applyFill="1" applyBorder="1" applyAlignment="1">
      <alignment horizontal="center" vertical="top"/>
    </xf>
    <xf numFmtId="0" fontId="2" fillId="0" borderId="14" xfId="0" applyFont="1" applyBorder="1" applyAlignment="1">
      <alignment horizontal="center" vertical="top"/>
    </xf>
    <xf numFmtId="0" fontId="2" fillId="35" borderId="15" xfId="0" applyFont="1" applyFill="1" applyBorder="1" applyAlignment="1">
      <alignment horizontal="center" vertical="top"/>
    </xf>
    <xf numFmtId="0" fontId="2" fillId="33" borderId="41" xfId="0" applyFont="1" applyFill="1" applyBorder="1" applyAlignment="1">
      <alignment horizontal="center" vertical="top"/>
    </xf>
    <xf numFmtId="0" fontId="14" fillId="35" borderId="42" xfId="0" applyFont="1" applyFill="1" applyBorder="1" applyAlignment="1">
      <alignment horizontal="center" vertical="top" wrapText="1"/>
    </xf>
    <xf numFmtId="0" fontId="2" fillId="35" borderId="16" xfId="0" applyFont="1" applyFill="1" applyBorder="1" applyAlignment="1">
      <alignment horizontal="center" vertical="top"/>
    </xf>
    <xf numFmtId="0" fontId="2" fillId="0" borderId="16" xfId="0" applyFont="1" applyBorder="1" applyAlignment="1">
      <alignment horizontal="center" vertical="top" wrapText="1"/>
    </xf>
    <xf numFmtId="0" fontId="2" fillId="0" borderId="16" xfId="0" applyFont="1" applyBorder="1" applyAlignment="1">
      <alignment horizontal="center" vertical="top"/>
    </xf>
    <xf numFmtId="20" fontId="2" fillId="0" borderId="16" xfId="0" applyNumberFormat="1" applyFont="1" applyBorder="1" applyAlignment="1">
      <alignment horizontal="center" vertical="top"/>
    </xf>
    <xf numFmtId="20" fontId="2" fillId="0" borderId="16" xfId="0" applyNumberFormat="1" applyFont="1" applyBorder="1" applyAlignment="1">
      <alignment horizontal="center" vertical="top" wrapText="1"/>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xf>
    <xf numFmtId="0" fontId="0" fillId="36" borderId="43" xfId="0" applyFill="1" applyBorder="1" applyAlignment="1">
      <alignment horizontal="center" vertical="center" wrapText="1"/>
    </xf>
    <xf numFmtId="49" fontId="0" fillId="35" borderId="44" xfId="0" applyNumberFormat="1" applyFill="1" applyBorder="1" applyAlignment="1">
      <alignment horizontal="center" vertical="center" wrapText="1"/>
    </xf>
    <xf numFmtId="0" fontId="0" fillId="35" borderId="45" xfId="0" applyFill="1" applyBorder="1" applyAlignment="1">
      <alignment horizontal="center" vertical="center" wrapText="1"/>
    </xf>
    <xf numFmtId="0" fontId="0" fillId="0" borderId="45" xfId="0" applyBorder="1" applyAlignment="1">
      <alignment horizontal="center" vertical="center" wrapText="1"/>
    </xf>
    <xf numFmtId="0" fontId="0" fillId="37" borderId="45" xfId="0" applyFill="1" applyBorder="1" applyAlignment="1">
      <alignment horizontal="center" vertical="center" wrapText="1"/>
    </xf>
    <xf numFmtId="14" fontId="0" fillId="35" borderId="45" xfId="0" applyNumberFormat="1" applyFill="1" applyBorder="1" applyAlignment="1">
      <alignment horizontal="center" vertical="center" wrapText="1"/>
    </xf>
    <xf numFmtId="0" fontId="0" fillId="35" borderId="46" xfId="0" applyFill="1" applyBorder="1" applyAlignment="1">
      <alignment horizontal="center" vertical="center" wrapText="1"/>
    </xf>
    <xf numFmtId="0" fontId="0" fillId="0" borderId="0" xfId="0" applyAlignment="1">
      <alignment horizontal="center" vertical="center" wrapText="1"/>
    </xf>
    <xf numFmtId="0" fontId="0" fillId="33" borderId="43" xfId="0" applyFill="1" applyBorder="1" applyAlignment="1">
      <alignment horizontal="center" vertical="center" wrapText="1"/>
    </xf>
    <xf numFmtId="0" fontId="0" fillId="35" borderId="47" xfId="0" applyFill="1" applyBorder="1" applyAlignment="1">
      <alignment horizontal="center" vertical="center" wrapText="1"/>
    </xf>
    <xf numFmtId="0" fontId="0" fillId="35" borderId="48" xfId="0" applyFill="1" applyBorder="1" applyAlignment="1">
      <alignment horizontal="center" vertical="center" wrapText="1"/>
    </xf>
    <xf numFmtId="14" fontId="0" fillId="35" borderId="49" xfId="0" applyNumberFormat="1" applyFill="1" applyBorder="1" applyAlignment="1">
      <alignment horizontal="center" vertical="center" wrapText="1"/>
    </xf>
    <xf numFmtId="0" fontId="0" fillId="35" borderId="49" xfId="0" applyFill="1" applyBorder="1" applyAlignment="1">
      <alignment horizontal="center" vertical="center" wrapText="1"/>
    </xf>
    <xf numFmtId="0" fontId="0" fillId="35" borderId="50" xfId="0" applyFill="1" applyBorder="1" applyAlignment="1">
      <alignment horizontal="center" vertical="center" wrapText="1"/>
    </xf>
    <xf numFmtId="14" fontId="0" fillId="0" borderId="45"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45" xfId="0" applyFill="1" applyBorder="1" applyAlignment="1">
      <alignment horizontal="center" vertical="center" wrapText="1"/>
    </xf>
    <xf numFmtId="0" fontId="0" fillId="35" borderId="45" xfId="0" applyNumberFormat="1" applyFill="1" applyBorder="1" applyAlignment="1">
      <alignment horizontal="center" vertical="center" wrapText="1"/>
    </xf>
    <xf numFmtId="0" fontId="3" fillId="35" borderId="0" xfId="0" applyFont="1" applyFill="1" applyBorder="1" applyAlignment="1" applyProtection="1">
      <alignment horizontal="center" vertical="center"/>
      <protection locked="0"/>
    </xf>
    <xf numFmtId="177" fontId="3" fillId="35" borderId="0"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locked="0"/>
    </xf>
    <xf numFmtId="0" fontId="0" fillId="0" borderId="51" xfId="0" applyBorder="1" applyAlignment="1">
      <alignment vertical="top"/>
    </xf>
    <xf numFmtId="0" fontId="0" fillId="0" borderId="52" xfId="0" applyBorder="1" applyAlignment="1">
      <alignment vertical="top"/>
    </xf>
    <xf numFmtId="0" fontId="0" fillId="0" borderId="53" xfId="0" applyBorder="1" applyAlignment="1">
      <alignment vertical="top"/>
    </xf>
    <xf numFmtId="0" fontId="15" fillId="35" borderId="0" xfId="0" applyFont="1" applyFill="1" applyBorder="1" applyAlignment="1" applyProtection="1">
      <alignment horizontal="left" vertical="center"/>
      <protection/>
    </xf>
    <xf numFmtId="0" fontId="0" fillId="0" borderId="45" xfId="0" applyFill="1" applyBorder="1" applyAlignment="1">
      <alignment vertical="top"/>
    </xf>
    <xf numFmtId="0" fontId="0" fillId="0" borderId="45" xfId="0" applyBorder="1" applyAlignment="1">
      <alignment/>
    </xf>
    <xf numFmtId="0" fontId="0" fillId="0" borderId="46" xfId="0" applyBorder="1" applyAlignment="1">
      <alignment/>
    </xf>
    <xf numFmtId="0" fontId="0" fillId="0" borderId="54" xfId="0" applyFill="1" applyBorder="1" applyAlignment="1">
      <alignment horizontal="center" vertical="top"/>
    </xf>
    <xf numFmtId="0" fontId="0" fillId="0" borderId="45" xfId="0" applyBorder="1" applyAlignment="1">
      <alignment horizontal="center"/>
    </xf>
    <xf numFmtId="0" fontId="6" fillId="35" borderId="31"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8" fillId="33" borderId="31" xfId="0" applyFont="1" applyFill="1" applyBorder="1" applyAlignment="1" applyProtection="1">
      <alignment vertical="center"/>
      <protection/>
    </xf>
    <xf numFmtId="0" fontId="3" fillId="33" borderId="55" xfId="0" applyNumberFormat="1" applyFont="1" applyFill="1" applyBorder="1" applyAlignment="1">
      <alignment horizontal="center" vertical="center"/>
    </xf>
    <xf numFmtId="0" fontId="3" fillId="33" borderId="55" xfId="0" applyFont="1" applyFill="1" applyBorder="1" applyAlignment="1">
      <alignment horizontal="center" vertical="center"/>
    </xf>
    <xf numFmtId="0" fontId="3" fillId="0" borderId="0" xfId="0" applyFont="1" applyAlignment="1">
      <alignment vertical="center"/>
    </xf>
    <xf numFmtId="176" fontId="3" fillId="0" borderId="12" xfId="0" applyNumberFormat="1" applyFont="1" applyBorder="1" applyAlignment="1">
      <alignment vertical="center"/>
    </xf>
    <xf numFmtId="0" fontId="3" fillId="0" borderId="12" xfId="0" applyFont="1" applyBorder="1" applyAlignment="1">
      <alignment vertical="center"/>
    </xf>
    <xf numFmtId="176" fontId="3" fillId="0" borderId="56" xfId="0" applyNumberFormat="1" applyFont="1" applyBorder="1" applyAlignment="1">
      <alignment vertical="center"/>
    </xf>
    <xf numFmtId="0" fontId="3" fillId="0" borderId="56" xfId="0" applyFont="1" applyBorder="1" applyAlignment="1">
      <alignment vertical="center"/>
    </xf>
    <xf numFmtId="176" fontId="3" fillId="0" borderId="14" xfId="0" applyNumberFormat="1" applyFont="1" applyBorder="1" applyAlignment="1">
      <alignment vertical="center"/>
    </xf>
    <xf numFmtId="0" fontId="3" fillId="0" borderId="14" xfId="0" applyFont="1" applyBorder="1" applyAlignment="1">
      <alignment vertical="center"/>
    </xf>
    <xf numFmtId="0" fontId="3" fillId="0" borderId="57" xfId="0" applyFont="1" applyBorder="1" applyAlignment="1">
      <alignment vertical="center"/>
    </xf>
    <xf numFmtId="176" fontId="3" fillId="0" borderId="58" xfId="0" applyNumberFormat="1" applyFont="1" applyBorder="1" applyAlignment="1">
      <alignment vertical="center"/>
    </xf>
    <xf numFmtId="0" fontId="3" fillId="0" borderId="58" xfId="0" applyFont="1" applyBorder="1" applyAlignment="1">
      <alignment vertical="center"/>
    </xf>
    <xf numFmtId="0" fontId="3" fillId="0" borderId="23" xfId="0" applyFont="1" applyBorder="1" applyAlignment="1">
      <alignment vertical="center"/>
    </xf>
    <xf numFmtId="0" fontId="3" fillId="0" borderId="52" xfId="0" applyFont="1" applyBorder="1" applyAlignment="1">
      <alignment vertical="center"/>
    </xf>
    <xf numFmtId="176" fontId="3" fillId="0" borderId="59" xfId="0" applyNumberFormat="1" applyFont="1" applyBorder="1" applyAlignment="1">
      <alignment vertical="center"/>
    </xf>
    <xf numFmtId="0" fontId="3" fillId="0" borderId="59" xfId="0" applyFont="1" applyBorder="1" applyAlignment="1">
      <alignment vertical="center"/>
    </xf>
    <xf numFmtId="0" fontId="3" fillId="0" borderId="0" xfId="0" applyNumberFormat="1" applyFont="1" applyAlignment="1">
      <alignment vertical="center"/>
    </xf>
    <xf numFmtId="176" fontId="3" fillId="0" borderId="23" xfId="0" applyNumberFormat="1" applyFont="1" applyBorder="1" applyAlignment="1">
      <alignment vertical="center"/>
    </xf>
    <xf numFmtId="176" fontId="3" fillId="0" borderId="52" xfId="0" applyNumberFormat="1" applyFont="1" applyBorder="1" applyAlignment="1">
      <alignment vertical="center"/>
    </xf>
    <xf numFmtId="176" fontId="3" fillId="0" borderId="57" xfId="0" applyNumberFormat="1" applyFont="1" applyBorder="1" applyAlignment="1">
      <alignment vertical="center"/>
    </xf>
    <xf numFmtId="0" fontId="3" fillId="0" borderId="0" xfId="0" applyFont="1" applyAlignment="1">
      <alignment/>
    </xf>
    <xf numFmtId="0" fontId="3" fillId="33" borderId="31"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8" fillId="33" borderId="31"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0" fontId="3" fillId="0" borderId="0" xfId="0" applyFont="1" applyAlignment="1">
      <alignment horizontal="center"/>
    </xf>
    <xf numFmtId="0" fontId="3" fillId="0" borderId="12" xfId="0" applyFont="1" applyBorder="1" applyAlignment="1">
      <alignment horizontal="center" vertical="top"/>
    </xf>
    <xf numFmtId="0" fontId="3" fillId="0" borderId="12" xfId="0" applyFont="1" applyBorder="1" applyAlignment="1">
      <alignment vertical="top"/>
    </xf>
    <xf numFmtId="0" fontId="3" fillId="0" borderId="14" xfId="0" applyFont="1" applyBorder="1" applyAlignment="1">
      <alignment horizontal="center" vertical="top"/>
    </xf>
    <xf numFmtId="0" fontId="3" fillId="0" borderId="14" xfId="0" applyFont="1" applyBorder="1" applyAlignment="1">
      <alignment vertical="top"/>
    </xf>
    <xf numFmtId="0" fontId="3" fillId="0" borderId="56" xfId="0" applyFont="1" applyBorder="1" applyAlignment="1">
      <alignment horizontal="center" vertical="top"/>
    </xf>
    <xf numFmtId="0" fontId="3" fillId="0" borderId="56" xfId="0" applyFont="1" applyBorder="1" applyAlignment="1">
      <alignment vertical="top"/>
    </xf>
    <xf numFmtId="49" fontId="0" fillId="0" borderId="0" xfId="0" applyNumberFormat="1" applyAlignment="1">
      <alignment/>
    </xf>
    <xf numFmtId="0" fontId="67" fillId="0" borderId="0" xfId="0" applyFont="1" applyFill="1" applyAlignment="1">
      <alignment vertical="center"/>
    </xf>
    <xf numFmtId="0" fontId="17" fillId="0" borderId="0" xfId="0" applyFont="1" applyFill="1" applyAlignment="1">
      <alignment horizontal="distributed"/>
    </xf>
    <xf numFmtId="0" fontId="68" fillId="0" borderId="0" xfId="0" applyFont="1" applyFill="1" applyAlignment="1">
      <alignment vertical="center"/>
    </xf>
    <xf numFmtId="0" fontId="17" fillId="0" borderId="60" xfId="0" applyFont="1" applyFill="1" applyBorder="1" applyAlignment="1">
      <alignment horizontal="left" vertical="center"/>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17" fillId="0" borderId="63" xfId="0" applyFont="1" applyFill="1" applyBorder="1" applyAlignment="1">
      <alignment horizontal="distributed" vertical="center"/>
    </xf>
    <xf numFmtId="0" fontId="17" fillId="0" borderId="64" xfId="0" applyFont="1" applyFill="1" applyBorder="1" applyAlignment="1">
      <alignment horizontal="left" vertical="center"/>
    </xf>
    <xf numFmtId="0" fontId="17" fillId="0" borderId="58" xfId="0" applyFont="1" applyFill="1" applyBorder="1" applyAlignment="1">
      <alignment horizontal="left" vertical="center"/>
    </xf>
    <xf numFmtId="0" fontId="68" fillId="0" borderId="23" xfId="0" applyFont="1" applyFill="1" applyBorder="1" applyAlignment="1">
      <alignment vertical="top" textRotation="255"/>
    </xf>
    <xf numFmtId="0" fontId="17" fillId="0" borderId="23" xfId="0" applyFont="1" applyFill="1" applyBorder="1" applyAlignment="1">
      <alignment horizontal="left" vertical="center" wrapText="1"/>
    </xf>
    <xf numFmtId="0" fontId="17" fillId="0" borderId="23" xfId="0" applyFont="1" applyFill="1" applyBorder="1" applyAlignment="1">
      <alignment vertical="center" wrapText="1"/>
    </xf>
    <xf numFmtId="49" fontId="17" fillId="0" borderId="58" xfId="0" applyNumberFormat="1" applyFont="1" applyFill="1" applyBorder="1" applyAlignment="1">
      <alignment horizontal="center" vertical="center" wrapText="1" shrinkToFit="1"/>
    </xf>
    <xf numFmtId="0" fontId="17" fillId="0" borderId="58" xfId="0" applyFont="1" applyFill="1" applyBorder="1" applyAlignment="1">
      <alignment horizontal="left" vertical="center" wrapText="1"/>
    </xf>
    <xf numFmtId="0" fontId="68" fillId="0" borderId="23" xfId="0" applyFont="1" applyFill="1" applyBorder="1" applyAlignment="1">
      <alignment horizontal="distributed" vertical="top" textRotation="255"/>
    </xf>
    <xf numFmtId="0" fontId="17" fillId="0" borderId="63" xfId="0" applyFont="1" applyFill="1" applyBorder="1" applyAlignment="1">
      <alignment vertical="center" wrapText="1"/>
    </xf>
    <xf numFmtId="0" fontId="17" fillId="0" borderId="23" xfId="0" applyFont="1" applyFill="1" applyBorder="1" applyAlignment="1">
      <alignment horizontal="center" vertical="center"/>
    </xf>
    <xf numFmtId="0" fontId="17" fillId="0" borderId="23" xfId="0" applyFont="1" applyFill="1" applyBorder="1" applyAlignment="1">
      <alignment vertical="top" textRotation="255"/>
    </xf>
    <xf numFmtId="0" fontId="17" fillId="0" borderId="23" xfId="0" applyFont="1" applyFill="1" applyBorder="1" applyAlignment="1">
      <alignment horizontal="distributed" vertical="top" textRotation="255"/>
    </xf>
    <xf numFmtId="0" fontId="17" fillId="0" borderId="63" xfId="0" applyFont="1" applyFill="1" applyBorder="1" applyAlignment="1">
      <alignment horizontal="distributed"/>
    </xf>
    <xf numFmtId="0" fontId="68" fillId="0" borderId="59" xfId="0" applyFont="1" applyFill="1" applyBorder="1" applyAlignment="1">
      <alignment vertical="top" textRotation="255"/>
    </xf>
    <xf numFmtId="0" fontId="17" fillId="0" borderId="59" xfId="0" applyFont="1" applyFill="1" applyBorder="1" applyAlignment="1">
      <alignment vertical="center" wrapText="1"/>
    </xf>
    <xf numFmtId="49" fontId="17" fillId="0" borderId="64" xfId="0" applyNumberFormat="1" applyFont="1" applyFill="1" applyBorder="1" applyAlignment="1">
      <alignment horizontal="center" vertical="center" wrapText="1" shrinkToFit="1"/>
    </xf>
    <xf numFmtId="9" fontId="17" fillId="0" borderId="23" xfId="42" applyFont="1" applyFill="1" applyBorder="1" applyAlignment="1">
      <alignment vertical="center" wrapText="1"/>
    </xf>
    <xf numFmtId="0" fontId="68" fillId="0" borderId="23" xfId="0" applyFont="1" applyFill="1" applyBorder="1" applyAlignment="1">
      <alignment vertical="center"/>
    </xf>
    <xf numFmtId="0" fontId="68" fillId="0" borderId="23" xfId="0" applyFont="1" applyFill="1" applyBorder="1" applyAlignment="1">
      <alignment vertical="center" wrapText="1"/>
    </xf>
    <xf numFmtId="0" fontId="17" fillId="0" borderId="58" xfId="0" applyFont="1" applyFill="1" applyBorder="1" applyAlignment="1">
      <alignment horizontal="left" vertical="center" shrinkToFit="1"/>
    </xf>
    <xf numFmtId="0" fontId="17" fillId="0" borderId="59" xfId="0" applyFont="1" applyFill="1" applyBorder="1" applyAlignment="1">
      <alignment vertical="top" textRotation="255"/>
    </xf>
    <xf numFmtId="0" fontId="17" fillId="0" borderId="0" xfId="0" applyFont="1" applyFill="1" applyBorder="1" applyAlignment="1">
      <alignment vertical="top" textRotation="255"/>
    </xf>
    <xf numFmtId="0" fontId="17" fillId="0" borderId="0" xfId="0" applyFont="1" applyFill="1" applyBorder="1" applyAlignment="1">
      <alignment vertical="center" wrapText="1"/>
    </xf>
    <xf numFmtId="49" fontId="17" fillId="0" borderId="0" xfId="0" applyNumberFormat="1" applyFont="1" applyFill="1" applyBorder="1" applyAlignment="1">
      <alignment horizontal="center" vertical="center" wrapText="1" shrinkToFit="1"/>
    </xf>
    <xf numFmtId="0" fontId="17" fillId="0" borderId="0" xfId="0" applyFont="1" applyFill="1" applyBorder="1" applyAlignment="1">
      <alignment horizontal="left" vertical="center" wrapText="1"/>
    </xf>
    <xf numFmtId="0" fontId="17" fillId="0" borderId="23" xfId="0" applyFont="1" applyFill="1" applyBorder="1" applyAlignment="1">
      <alignment horizontal="center" vertical="top" textRotation="255"/>
    </xf>
    <xf numFmtId="0" fontId="17" fillId="0" borderId="65" xfId="0" applyFont="1" applyFill="1" applyBorder="1" applyAlignment="1">
      <alignment vertical="center" wrapText="1"/>
    </xf>
    <xf numFmtId="0" fontId="68" fillId="0" borderId="0" xfId="0" applyFont="1" applyFill="1" applyBorder="1" applyAlignment="1">
      <alignment vertical="center" wrapText="1"/>
    </xf>
    <xf numFmtId="0" fontId="68" fillId="0" borderId="63" xfId="0" applyFont="1" applyFill="1" applyBorder="1" applyAlignment="1">
      <alignment vertical="center"/>
    </xf>
    <xf numFmtId="0" fontId="17" fillId="0" borderId="64" xfId="62" applyFont="1" applyFill="1" applyBorder="1" applyAlignment="1">
      <alignment horizontal="left" vertical="center"/>
      <protection/>
    </xf>
    <xf numFmtId="0" fontId="17" fillId="0" borderId="58" xfId="62" applyFont="1" applyFill="1" applyBorder="1" applyAlignment="1">
      <alignment horizontal="left" vertical="center"/>
      <protection/>
    </xf>
    <xf numFmtId="0" fontId="17" fillId="0" borderId="23" xfId="62" applyFont="1" applyFill="1" applyBorder="1" applyAlignment="1">
      <alignment horizontal="left" vertical="center" wrapText="1"/>
      <protection/>
    </xf>
    <xf numFmtId="0" fontId="17" fillId="0" borderId="23" xfId="62" applyFont="1" applyFill="1" applyBorder="1" applyAlignment="1">
      <alignment horizontal="center" vertical="center"/>
      <protection/>
    </xf>
    <xf numFmtId="49" fontId="17" fillId="0" borderId="58" xfId="62" applyNumberFormat="1" applyFont="1" applyFill="1" applyBorder="1" applyAlignment="1">
      <alignment horizontal="center" vertical="center" wrapText="1" shrinkToFit="1"/>
      <protection/>
    </xf>
    <xf numFmtId="0" fontId="17" fillId="0" borderId="58" xfId="62" applyFont="1" applyFill="1" applyBorder="1" applyAlignment="1">
      <alignment horizontal="left" vertical="center" wrapText="1"/>
      <protection/>
    </xf>
    <xf numFmtId="0" fontId="17" fillId="0" borderId="23" xfId="62" applyFont="1" applyFill="1" applyBorder="1" applyAlignment="1">
      <alignment vertical="center" wrapText="1"/>
      <protection/>
    </xf>
    <xf numFmtId="0" fontId="17" fillId="0" borderId="58" xfId="62" applyFont="1" applyFill="1" applyBorder="1" applyAlignment="1">
      <alignment horizontal="left" vertical="center" shrinkToFit="1"/>
      <protection/>
    </xf>
    <xf numFmtId="0" fontId="68" fillId="0" borderId="23" xfId="0" applyFont="1" applyFill="1" applyBorder="1" applyAlignment="1">
      <alignment horizontal="center" vertical="top" textRotation="255"/>
    </xf>
    <xf numFmtId="49" fontId="17" fillId="0" borderId="64" xfId="62" applyNumberFormat="1" applyFont="1" applyFill="1" applyBorder="1" applyAlignment="1">
      <alignment horizontal="center" vertical="center" wrapText="1" shrinkToFit="1"/>
      <protection/>
    </xf>
    <xf numFmtId="0" fontId="17" fillId="0" borderId="59" xfId="62" applyFont="1" applyFill="1" applyBorder="1" applyAlignment="1">
      <alignment vertical="center" wrapText="1"/>
      <protection/>
    </xf>
    <xf numFmtId="0" fontId="17" fillId="0" borderId="63" xfId="62" applyFont="1" applyFill="1" applyBorder="1" applyAlignment="1">
      <alignment vertical="center" wrapText="1"/>
      <protection/>
    </xf>
    <xf numFmtId="0" fontId="17" fillId="0" borderId="60" xfId="62" applyFont="1" applyFill="1" applyBorder="1" applyAlignment="1">
      <alignment horizontal="left" vertical="center"/>
      <protection/>
    </xf>
    <xf numFmtId="0" fontId="17" fillId="0" borderId="61" xfId="62" applyFont="1" applyFill="1" applyBorder="1" applyAlignment="1">
      <alignment horizontal="left" vertical="center"/>
      <protection/>
    </xf>
    <xf numFmtId="0" fontId="17" fillId="0" borderId="62" xfId="62" applyFont="1" applyFill="1" applyBorder="1" applyAlignment="1">
      <alignment horizontal="left" vertical="center"/>
      <protection/>
    </xf>
    <xf numFmtId="0" fontId="17" fillId="0" borderId="23" xfId="0" applyFont="1" applyFill="1" applyBorder="1" applyAlignment="1">
      <alignment/>
    </xf>
    <xf numFmtId="0" fontId="17" fillId="0" borderId="23" xfId="0" applyFont="1" applyFill="1" applyBorder="1" applyAlignment="1">
      <alignment horizontal="distributed"/>
    </xf>
    <xf numFmtId="0" fontId="68" fillId="0" borderId="65" xfId="0" applyFont="1" applyFill="1" applyBorder="1" applyAlignment="1">
      <alignment vertical="center"/>
    </xf>
    <xf numFmtId="0" fontId="17" fillId="0" borderId="59" xfId="62" applyFont="1" applyFill="1" applyBorder="1" applyAlignment="1">
      <alignment horizontal="center" vertical="center"/>
      <protection/>
    </xf>
    <xf numFmtId="0" fontId="68" fillId="0" borderId="23" xfId="0" applyFont="1" applyFill="1" applyBorder="1" applyAlignment="1">
      <alignment horizontal="distributed" vertical="center"/>
    </xf>
    <xf numFmtId="0" fontId="17" fillId="0" borderId="63" xfId="0" applyFont="1" applyFill="1" applyBorder="1" applyAlignment="1">
      <alignment horizontal="left" vertical="center" wrapText="1"/>
    </xf>
    <xf numFmtId="0" fontId="17" fillId="0" borderId="59" xfId="0" applyFont="1" applyFill="1" applyBorder="1" applyAlignment="1">
      <alignment horizontal="distributed" vertical="center"/>
    </xf>
    <xf numFmtId="0" fontId="17" fillId="0" borderId="23" xfId="0" applyFont="1" applyFill="1" applyBorder="1" applyAlignment="1">
      <alignment vertical="center"/>
    </xf>
    <xf numFmtId="0" fontId="17" fillId="0" borderId="63" xfId="0" applyFont="1" applyFill="1" applyBorder="1" applyAlignment="1">
      <alignment horizontal="center" vertical="center"/>
    </xf>
    <xf numFmtId="0" fontId="17" fillId="0" borderId="58" xfId="0" applyFont="1" applyFill="1" applyBorder="1" applyAlignment="1">
      <alignment vertical="center"/>
    </xf>
    <xf numFmtId="0" fontId="17" fillId="0" borderId="58" xfId="0" applyFont="1" applyFill="1" applyBorder="1" applyAlignment="1">
      <alignment vertical="center" wrapText="1"/>
    </xf>
    <xf numFmtId="0" fontId="17" fillId="0" borderId="59" xfId="0" applyFont="1" applyFill="1" applyBorder="1" applyAlignment="1">
      <alignment vertical="center"/>
    </xf>
    <xf numFmtId="0" fontId="19" fillId="0" borderId="23" xfId="0" applyFont="1" applyFill="1" applyBorder="1" applyAlignment="1">
      <alignment vertical="center"/>
    </xf>
    <xf numFmtId="0" fontId="18" fillId="0" borderId="58"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68" fillId="0" borderId="0" xfId="0" applyFont="1" applyFill="1" applyBorder="1" applyAlignment="1">
      <alignment vertical="center"/>
    </xf>
    <xf numFmtId="0" fontId="68" fillId="0" borderId="59" xfId="0" applyFont="1" applyFill="1" applyBorder="1" applyAlignment="1">
      <alignment vertical="center"/>
    </xf>
    <xf numFmtId="0" fontId="17" fillId="0" borderId="59" xfId="0" applyFont="1" applyFill="1" applyBorder="1" applyAlignment="1">
      <alignment horizontal="center" vertical="center"/>
    </xf>
    <xf numFmtId="0" fontId="19" fillId="0" borderId="0" xfId="0" applyFont="1" applyFill="1" applyBorder="1" applyAlignment="1">
      <alignment vertical="center"/>
    </xf>
    <xf numFmtId="0" fontId="18" fillId="0" borderId="0" xfId="0" applyFont="1" applyFill="1" applyBorder="1" applyAlignment="1">
      <alignment horizontal="left" vertical="center" wrapText="1"/>
    </xf>
    <xf numFmtId="0" fontId="68" fillId="0" borderId="23" xfId="0" applyFont="1" applyFill="1" applyBorder="1" applyAlignment="1">
      <alignment vertical="center" textRotation="255"/>
    </xf>
    <xf numFmtId="0" fontId="17" fillId="0" borderId="65" xfId="0" applyFont="1" applyFill="1" applyBorder="1" applyAlignment="1">
      <alignment horizontal="distributed"/>
    </xf>
    <xf numFmtId="0" fontId="17" fillId="0" borderId="0" xfId="0" applyFont="1" applyFill="1" applyBorder="1" applyAlignment="1">
      <alignment horizontal="distributed"/>
    </xf>
    <xf numFmtId="0" fontId="69" fillId="0" borderId="0" xfId="0" applyFont="1" applyFill="1" applyAlignment="1">
      <alignment vertical="center"/>
    </xf>
    <xf numFmtId="0" fontId="20" fillId="0" borderId="65" xfId="0" applyFont="1" applyFill="1" applyBorder="1" applyAlignment="1">
      <alignment horizontal="distributed"/>
    </xf>
    <xf numFmtId="0" fontId="20" fillId="0" borderId="59" xfId="0" applyFont="1" applyFill="1" applyBorder="1" applyAlignment="1">
      <alignment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Fill="1" applyAlignment="1">
      <alignment horizontal="distributed"/>
    </xf>
    <xf numFmtId="0" fontId="23" fillId="0" borderId="0" xfId="0" applyFont="1" applyFill="1" applyBorder="1" applyAlignment="1">
      <alignment horizontal="center" vertical="center"/>
    </xf>
    <xf numFmtId="0" fontId="23" fillId="0" borderId="0" xfId="61" applyFont="1" applyFill="1" applyBorder="1" applyAlignment="1">
      <alignment horizontal="justify" vertical="center" wrapText="1"/>
      <protection/>
    </xf>
    <xf numFmtId="0" fontId="3" fillId="33" borderId="64" xfId="0" applyFont="1" applyFill="1" applyBorder="1" applyAlignment="1">
      <alignment horizontal="center" vertical="center"/>
    </xf>
    <xf numFmtId="49" fontId="0" fillId="0" borderId="60" xfId="0" applyNumberFormat="1" applyBorder="1" applyAlignment="1">
      <alignment/>
    </xf>
    <xf numFmtId="49" fontId="0" fillId="0" borderId="63" xfId="0" applyNumberFormat="1" applyBorder="1" applyAlignment="1">
      <alignment/>
    </xf>
    <xf numFmtId="49" fontId="0" fillId="0" borderId="65" xfId="0" applyNumberFormat="1" applyBorder="1" applyAlignment="1">
      <alignment/>
    </xf>
    <xf numFmtId="0" fontId="3" fillId="0" borderId="64" xfId="0" applyFont="1" applyBorder="1" applyAlignment="1">
      <alignment vertical="center"/>
    </xf>
    <xf numFmtId="49" fontId="0" fillId="0" borderId="66" xfId="0" applyNumberFormat="1" applyBorder="1" applyAlignment="1">
      <alignment/>
    </xf>
    <xf numFmtId="176" fontId="3" fillId="0" borderId="64" xfId="0" applyNumberFormat="1"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49" fontId="0" fillId="0" borderId="68" xfId="0" applyNumberFormat="1" applyBorder="1" applyAlignment="1">
      <alignment/>
    </xf>
    <xf numFmtId="49" fontId="0" fillId="0" borderId="69" xfId="0" applyNumberFormat="1" applyBorder="1" applyAlignment="1">
      <alignment/>
    </xf>
    <xf numFmtId="0" fontId="3" fillId="0" borderId="69" xfId="0" applyFont="1" applyBorder="1" applyAlignment="1">
      <alignment vertical="center"/>
    </xf>
    <xf numFmtId="0" fontId="3" fillId="0" borderId="65" xfId="0" applyFont="1" applyBorder="1" applyAlignment="1">
      <alignment vertical="center"/>
    </xf>
    <xf numFmtId="49" fontId="0" fillId="0" borderId="23" xfId="0" applyNumberFormat="1" applyBorder="1" applyAlignment="1">
      <alignment/>
    </xf>
    <xf numFmtId="49" fontId="0" fillId="0" borderId="59" xfId="0" applyNumberFormat="1" applyBorder="1" applyAlignment="1">
      <alignment/>
    </xf>
    <xf numFmtId="178" fontId="3" fillId="0" borderId="14" xfId="0" applyNumberFormat="1" applyFont="1" applyBorder="1" applyAlignment="1">
      <alignment vertical="center"/>
    </xf>
    <xf numFmtId="178" fontId="3" fillId="0" borderId="65" xfId="0" applyNumberFormat="1" applyFont="1" applyBorder="1" applyAlignment="1">
      <alignment vertical="center"/>
    </xf>
    <xf numFmtId="49" fontId="0" fillId="0" borderId="64" xfId="0" applyNumberFormat="1" applyBorder="1" applyAlignment="1">
      <alignment/>
    </xf>
    <xf numFmtId="0" fontId="3" fillId="0" borderId="0" xfId="0" applyFont="1" applyBorder="1" applyAlignment="1">
      <alignment horizontal="center" vertical="top"/>
    </xf>
    <xf numFmtId="0" fontId="3" fillId="0" borderId="0" xfId="0" applyFont="1" applyBorder="1" applyAlignment="1">
      <alignment vertical="top"/>
    </xf>
    <xf numFmtId="0" fontId="70" fillId="34" borderId="0" xfId="0" applyFont="1" applyFill="1" applyBorder="1" applyAlignment="1" applyProtection="1">
      <alignment horizontal="left" vertical="center"/>
      <protection/>
    </xf>
    <xf numFmtId="0" fontId="24" fillId="34" borderId="0" xfId="0" applyFont="1" applyFill="1" applyBorder="1" applyAlignment="1" applyProtection="1">
      <alignment horizontal="left" vertical="center"/>
      <protection/>
    </xf>
    <xf numFmtId="0" fontId="3" fillId="34" borderId="0" xfId="0" applyFont="1" applyFill="1" applyBorder="1" applyAlignment="1" applyProtection="1">
      <alignment vertical="center"/>
      <protection/>
    </xf>
    <xf numFmtId="0" fontId="71" fillId="35" borderId="0" xfId="0" applyFont="1" applyFill="1" applyBorder="1" applyAlignment="1" applyProtection="1">
      <alignment horizontal="left" vertical="center"/>
      <protection/>
    </xf>
    <xf numFmtId="0" fontId="68" fillId="0" borderId="0" xfId="0" applyFont="1" applyFill="1" applyAlignment="1">
      <alignment horizontal="right" vertical="center"/>
    </xf>
    <xf numFmtId="0" fontId="6" fillId="35" borderId="0" xfId="0" applyFont="1" applyFill="1" applyBorder="1" applyAlignment="1" applyProtection="1">
      <alignment vertical="center" shrinkToFit="1"/>
      <protection/>
    </xf>
    <xf numFmtId="0" fontId="3" fillId="34" borderId="0" xfId="0" applyFont="1" applyFill="1" applyBorder="1" applyAlignment="1" applyProtection="1">
      <alignment horizontal="right" vertical="top" wrapText="1"/>
      <protection/>
    </xf>
    <xf numFmtId="0" fontId="3" fillId="38" borderId="60" xfId="0" applyFont="1" applyFill="1" applyBorder="1" applyAlignment="1" applyProtection="1">
      <alignment horizontal="left" vertical="center" wrapText="1"/>
      <protection locked="0"/>
    </xf>
    <xf numFmtId="0" fontId="3" fillId="38" borderId="61" xfId="0" applyFont="1" applyFill="1" applyBorder="1" applyAlignment="1" applyProtection="1">
      <alignment horizontal="left" vertical="center" wrapText="1"/>
      <protection locked="0"/>
    </xf>
    <xf numFmtId="0" fontId="3" fillId="38" borderId="62" xfId="0" applyFont="1" applyFill="1" applyBorder="1" applyAlignment="1" applyProtection="1">
      <alignment horizontal="left" vertical="center" wrapText="1"/>
      <protection locked="0"/>
    </xf>
    <xf numFmtId="0" fontId="3" fillId="38" borderId="65" xfId="0" applyFont="1" applyFill="1" applyBorder="1" applyAlignment="1" applyProtection="1">
      <alignment horizontal="left" vertical="center" wrapText="1"/>
      <protection locked="0"/>
    </xf>
    <xf numFmtId="0" fontId="3" fillId="38" borderId="70" xfId="0" applyFont="1" applyFill="1" applyBorder="1" applyAlignment="1" applyProtection="1">
      <alignment horizontal="left" vertical="center" wrapText="1"/>
      <protection locked="0"/>
    </xf>
    <xf numFmtId="0" fontId="3" fillId="38" borderId="71" xfId="0" applyFont="1" applyFill="1" applyBorder="1" applyAlignment="1" applyProtection="1">
      <alignment horizontal="left" vertical="center" wrapText="1"/>
      <protection locked="0"/>
    </xf>
    <xf numFmtId="0" fontId="7" fillId="34" borderId="70" xfId="0" applyFont="1" applyFill="1" applyBorder="1" applyAlignment="1" applyProtection="1">
      <alignment horizontal="center" vertical="center"/>
      <protection/>
    </xf>
    <xf numFmtId="0" fontId="3" fillId="39" borderId="60" xfId="0" applyNumberFormat="1" applyFont="1" applyFill="1" applyBorder="1" applyAlignment="1" applyProtection="1">
      <alignment horizontal="left" vertical="top" wrapText="1"/>
      <protection locked="0"/>
    </xf>
    <xf numFmtId="0" fontId="3" fillId="39" borderId="61" xfId="0" applyNumberFormat="1" applyFont="1" applyFill="1" applyBorder="1" applyAlignment="1" applyProtection="1">
      <alignment horizontal="left" vertical="top" wrapText="1"/>
      <protection locked="0"/>
    </xf>
    <xf numFmtId="0" fontId="3" fillId="39" borderId="62" xfId="0" applyNumberFormat="1" applyFont="1" applyFill="1" applyBorder="1" applyAlignment="1" applyProtection="1">
      <alignment horizontal="left" vertical="top" wrapText="1"/>
      <protection locked="0"/>
    </xf>
    <xf numFmtId="0" fontId="3" fillId="39" borderId="63" xfId="0" applyNumberFormat="1" applyFont="1" applyFill="1" applyBorder="1" applyAlignment="1" applyProtection="1">
      <alignment horizontal="left" vertical="top" wrapText="1"/>
      <protection locked="0"/>
    </xf>
    <xf numFmtId="0" fontId="3" fillId="39" borderId="0" xfId="0" applyNumberFormat="1" applyFont="1" applyFill="1" applyBorder="1" applyAlignment="1" applyProtection="1">
      <alignment horizontal="left" vertical="top" wrapText="1"/>
      <protection locked="0"/>
    </xf>
    <xf numFmtId="0" fontId="3" fillId="39" borderId="72" xfId="0" applyNumberFormat="1" applyFont="1" applyFill="1" applyBorder="1" applyAlignment="1" applyProtection="1">
      <alignment horizontal="left" vertical="top" wrapText="1"/>
      <protection locked="0"/>
    </xf>
    <xf numFmtId="0" fontId="3" fillId="39" borderId="65" xfId="0" applyNumberFormat="1" applyFont="1" applyFill="1" applyBorder="1" applyAlignment="1" applyProtection="1">
      <alignment horizontal="left" vertical="top" wrapText="1"/>
      <protection locked="0"/>
    </xf>
    <xf numFmtId="0" fontId="3" fillId="39" borderId="70" xfId="0" applyNumberFormat="1" applyFont="1" applyFill="1" applyBorder="1" applyAlignment="1" applyProtection="1">
      <alignment horizontal="left" vertical="top" wrapText="1"/>
      <protection locked="0"/>
    </xf>
    <xf numFmtId="0" fontId="3" fillId="39" borderId="71" xfId="0" applyNumberFormat="1" applyFont="1" applyFill="1" applyBorder="1" applyAlignment="1" applyProtection="1">
      <alignment horizontal="left" vertical="top" wrapText="1"/>
      <protection locked="0"/>
    </xf>
    <xf numFmtId="0" fontId="3" fillId="39" borderId="66" xfId="0" applyFont="1" applyFill="1" applyBorder="1" applyAlignment="1" applyProtection="1">
      <alignment horizontal="left" vertical="center"/>
      <protection/>
    </xf>
    <xf numFmtId="0" fontId="3" fillId="39" borderId="73" xfId="0" applyFont="1" applyFill="1" applyBorder="1" applyAlignment="1" applyProtection="1">
      <alignment horizontal="left" vertical="center"/>
      <protection/>
    </xf>
    <xf numFmtId="0" fontId="3" fillId="39" borderId="74" xfId="0" applyFont="1" applyFill="1" applyBorder="1" applyAlignment="1" applyProtection="1">
      <alignment horizontal="left" vertical="center"/>
      <protection/>
    </xf>
    <xf numFmtId="0" fontId="3" fillId="39" borderId="66" xfId="0" applyFont="1" applyFill="1" applyBorder="1" applyAlignment="1" applyProtection="1">
      <alignment horizontal="center" vertical="center"/>
      <protection locked="0"/>
    </xf>
    <xf numFmtId="0" fontId="3" fillId="39" borderId="73" xfId="0" applyFont="1" applyFill="1" applyBorder="1" applyAlignment="1" applyProtection="1">
      <alignment horizontal="center" vertical="center"/>
      <protection locked="0"/>
    </xf>
    <xf numFmtId="0" fontId="3" fillId="39" borderId="74"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3" fillId="39" borderId="66" xfId="0" applyNumberFormat="1" applyFont="1" applyFill="1" applyBorder="1" applyAlignment="1" applyProtection="1">
      <alignment horizontal="center" vertical="center"/>
      <protection locked="0"/>
    </xf>
    <xf numFmtId="0" fontId="3" fillId="39" borderId="73" xfId="0" applyNumberFormat="1" applyFont="1" applyFill="1" applyBorder="1" applyAlignment="1" applyProtection="1">
      <alignment horizontal="center" vertical="center"/>
      <protection locked="0"/>
    </xf>
    <xf numFmtId="0" fontId="3" fillId="39" borderId="74" xfId="0" applyNumberFormat="1" applyFont="1" applyFill="1" applyBorder="1" applyAlignment="1" applyProtection="1">
      <alignment horizontal="center" vertical="center"/>
      <protection locked="0"/>
    </xf>
    <xf numFmtId="0" fontId="3" fillId="40" borderId="66" xfId="0" applyFont="1" applyFill="1" applyBorder="1" applyAlignment="1" applyProtection="1">
      <alignment horizontal="left" vertical="center"/>
      <protection/>
    </xf>
    <xf numFmtId="0" fontId="3" fillId="40" borderId="73" xfId="0" applyFont="1" applyFill="1" applyBorder="1" applyAlignment="1" applyProtection="1">
      <alignment horizontal="left" vertical="center"/>
      <protection/>
    </xf>
    <xf numFmtId="0" fontId="3" fillId="40" borderId="74" xfId="0" applyFont="1" applyFill="1" applyBorder="1" applyAlignment="1" applyProtection="1">
      <alignment horizontal="left" vertical="center"/>
      <protection/>
    </xf>
    <xf numFmtId="0" fontId="3" fillId="35" borderId="0" xfId="0" applyFont="1" applyFill="1" applyBorder="1" applyAlignment="1" applyProtection="1">
      <alignment horizontal="center" vertical="center"/>
      <protection/>
    </xf>
    <xf numFmtId="0" fontId="3" fillId="35" borderId="0" xfId="0" applyFont="1" applyFill="1" applyBorder="1" applyAlignment="1" applyProtection="1">
      <alignment horizontal="right" vertical="center"/>
      <protection/>
    </xf>
    <xf numFmtId="0" fontId="3" fillId="39" borderId="66" xfId="0" applyFont="1" applyFill="1" applyBorder="1" applyAlignment="1" applyProtection="1">
      <alignment horizontal="left" vertical="center"/>
      <protection locked="0"/>
    </xf>
    <xf numFmtId="0" fontId="3" fillId="39" borderId="73" xfId="0" applyFont="1" applyFill="1" applyBorder="1" applyAlignment="1" applyProtection="1">
      <alignment horizontal="left" vertical="center"/>
      <protection locked="0"/>
    </xf>
    <xf numFmtId="0" fontId="3" fillId="39" borderId="74" xfId="0" applyFont="1" applyFill="1" applyBorder="1" applyAlignment="1" applyProtection="1">
      <alignment horizontal="left" vertical="center"/>
      <protection locked="0"/>
    </xf>
    <xf numFmtId="0" fontId="3" fillId="35" borderId="72" xfId="0" applyFont="1" applyFill="1" applyBorder="1" applyAlignment="1" applyProtection="1">
      <alignment horizontal="right" vertical="center"/>
      <protection/>
    </xf>
    <xf numFmtId="0" fontId="3" fillId="38" borderId="66" xfId="0" applyFont="1" applyFill="1" applyBorder="1" applyAlignment="1" applyProtection="1">
      <alignment horizontal="left" vertical="center"/>
      <protection locked="0"/>
    </xf>
    <xf numFmtId="0" fontId="3" fillId="38" borderId="73" xfId="0" applyFont="1" applyFill="1" applyBorder="1" applyAlignment="1" applyProtection="1">
      <alignment horizontal="left" vertical="center"/>
      <protection locked="0"/>
    </xf>
    <xf numFmtId="0" fontId="3" fillId="38" borderId="74" xfId="0" applyFont="1" applyFill="1" applyBorder="1" applyAlignment="1" applyProtection="1">
      <alignment horizontal="left" vertical="center"/>
      <protection locked="0"/>
    </xf>
    <xf numFmtId="177" fontId="3" fillId="39" borderId="66" xfId="0" applyNumberFormat="1" applyFont="1" applyFill="1" applyBorder="1" applyAlignment="1" applyProtection="1">
      <alignment horizontal="center" vertical="center"/>
      <protection locked="0"/>
    </xf>
    <xf numFmtId="177" fontId="3" fillId="39" borderId="73" xfId="0" applyNumberFormat="1" applyFont="1" applyFill="1" applyBorder="1" applyAlignment="1" applyProtection="1">
      <alignment horizontal="center" vertical="center"/>
      <protection locked="0"/>
    </xf>
    <xf numFmtId="177" fontId="3" fillId="39" borderId="74"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center" vertical="center"/>
      <protection/>
    </xf>
    <xf numFmtId="0" fontId="3" fillId="35" borderId="0" xfId="0" applyFont="1" applyFill="1" applyBorder="1" applyAlignment="1" applyProtection="1">
      <alignment horizontal="left" vertical="center"/>
      <protection/>
    </xf>
    <xf numFmtId="0" fontId="3" fillId="35" borderId="72" xfId="0" applyFont="1" applyFill="1" applyBorder="1" applyAlignment="1" applyProtection="1">
      <alignment horizontal="left" vertical="center"/>
      <protection/>
    </xf>
    <xf numFmtId="0" fontId="3" fillId="41" borderId="66" xfId="0" applyFont="1" applyFill="1" applyBorder="1" applyAlignment="1" applyProtection="1">
      <alignment horizontal="left" vertical="center"/>
      <protection locked="0"/>
    </xf>
    <xf numFmtId="0" fontId="3" fillId="41" borderId="73" xfId="0" applyFont="1" applyFill="1" applyBorder="1" applyAlignment="1" applyProtection="1">
      <alignment horizontal="left" vertical="center"/>
      <protection locked="0"/>
    </xf>
    <xf numFmtId="0" fontId="3" fillId="41" borderId="74" xfId="0" applyFont="1" applyFill="1" applyBorder="1" applyAlignment="1" applyProtection="1">
      <alignment horizontal="left" vertical="center"/>
      <protection locked="0"/>
    </xf>
    <xf numFmtId="0" fontId="3" fillId="40" borderId="66" xfId="0" applyFont="1" applyFill="1" applyBorder="1" applyAlignment="1" applyProtection="1">
      <alignment horizontal="left" vertical="center"/>
      <protection locked="0"/>
    </xf>
    <xf numFmtId="0" fontId="3" fillId="40" borderId="73" xfId="0" applyFont="1" applyFill="1" applyBorder="1" applyAlignment="1" applyProtection="1">
      <alignment horizontal="left" vertical="center"/>
      <protection locked="0"/>
    </xf>
    <xf numFmtId="0" fontId="3" fillId="40" borderId="74" xfId="0" applyFont="1" applyFill="1" applyBorder="1" applyAlignment="1" applyProtection="1">
      <alignment horizontal="left" vertical="center"/>
      <protection locked="0"/>
    </xf>
    <xf numFmtId="0" fontId="3" fillId="39" borderId="60" xfId="0" applyFont="1" applyFill="1" applyBorder="1" applyAlignment="1" applyProtection="1">
      <alignment horizontal="left" vertical="center" wrapText="1"/>
      <protection locked="0"/>
    </xf>
    <xf numFmtId="0" fontId="3" fillId="39" borderId="61" xfId="0" applyFont="1" applyFill="1" applyBorder="1" applyAlignment="1" applyProtection="1">
      <alignment horizontal="left" vertical="center" wrapText="1"/>
      <protection locked="0"/>
    </xf>
    <xf numFmtId="0" fontId="3" fillId="39" borderId="62" xfId="0" applyFont="1" applyFill="1" applyBorder="1" applyAlignment="1" applyProtection="1">
      <alignment horizontal="left" vertical="center" wrapText="1"/>
      <protection locked="0"/>
    </xf>
    <xf numFmtId="0" fontId="3" fillId="39" borderId="65" xfId="0" applyFont="1" applyFill="1" applyBorder="1" applyAlignment="1" applyProtection="1">
      <alignment horizontal="left" vertical="center" wrapText="1"/>
      <protection locked="0"/>
    </xf>
    <xf numFmtId="0" fontId="3" fillId="39" borderId="70" xfId="0" applyFont="1" applyFill="1" applyBorder="1" applyAlignment="1" applyProtection="1">
      <alignment horizontal="left" vertical="center" wrapText="1"/>
      <protection locked="0"/>
    </xf>
    <xf numFmtId="0" fontId="3" fillId="39" borderId="71"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7" fillId="35" borderId="70" xfId="0" applyFont="1" applyFill="1" applyBorder="1" applyAlignment="1" applyProtection="1">
      <alignment horizontal="center" vertical="center"/>
      <protection/>
    </xf>
    <xf numFmtId="0" fontId="3" fillId="38" borderId="66" xfId="0" applyFont="1" applyFill="1" applyBorder="1" applyAlignment="1" applyProtection="1">
      <alignment horizontal="center" vertical="center"/>
      <protection locked="0"/>
    </xf>
    <xf numFmtId="0" fontId="3" fillId="38" borderId="73" xfId="0" applyFont="1" applyFill="1" applyBorder="1" applyAlignment="1" applyProtection="1">
      <alignment horizontal="center" vertical="center"/>
      <protection locked="0"/>
    </xf>
    <xf numFmtId="0" fontId="3" fillId="38" borderId="74" xfId="0" applyFont="1" applyFill="1" applyBorder="1" applyAlignment="1" applyProtection="1">
      <alignment horizontal="center" vertical="center"/>
      <protection locked="0"/>
    </xf>
    <xf numFmtId="0" fontId="3" fillId="38" borderId="66" xfId="0" applyFont="1" applyFill="1" applyBorder="1" applyAlignment="1" applyProtection="1">
      <alignment horizontal="center" vertical="center" wrapText="1"/>
      <protection locked="0"/>
    </xf>
    <xf numFmtId="0" fontId="3" fillId="38" borderId="74" xfId="0" applyFont="1" applyFill="1" applyBorder="1" applyAlignment="1" applyProtection="1">
      <alignment horizontal="center" vertical="center" wrapText="1"/>
      <protection locked="0"/>
    </xf>
    <xf numFmtId="0" fontId="2" fillId="35" borderId="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2" fillId="35" borderId="70" xfId="0" applyFont="1" applyFill="1" applyBorder="1" applyAlignment="1" applyProtection="1">
      <alignment horizontal="center" vertical="center" shrinkToFit="1"/>
      <protection/>
    </xf>
    <xf numFmtId="0" fontId="2" fillId="34" borderId="0" xfId="0" applyFont="1" applyFill="1" applyBorder="1" applyAlignment="1" applyProtection="1">
      <alignment horizontal="right" vertical="center"/>
      <protection/>
    </xf>
    <xf numFmtId="0" fontId="7" fillId="35" borderId="0" xfId="0" applyFont="1" applyFill="1" applyBorder="1" applyAlignment="1" applyProtection="1">
      <alignment horizontal="center" vertical="center"/>
      <protection/>
    </xf>
    <xf numFmtId="0" fontId="8" fillId="33" borderId="31"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32" xfId="0" applyFont="1" applyFill="1" applyBorder="1" applyAlignment="1" applyProtection="1">
      <alignment vertical="center"/>
      <protection/>
    </xf>
    <xf numFmtId="0" fontId="8" fillId="33" borderId="31"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32" xfId="0" applyFont="1" applyFill="1" applyBorder="1" applyAlignment="1" applyProtection="1">
      <alignment vertical="center" wrapText="1"/>
      <protection/>
    </xf>
    <xf numFmtId="0" fontId="6" fillId="35" borderId="0" xfId="0" applyFont="1" applyFill="1" applyBorder="1" applyAlignment="1" applyProtection="1">
      <alignment horizontal="left" vertical="center"/>
      <protection/>
    </xf>
    <xf numFmtId="0" fontId="6" fillId="35" borderId="32" xfId="0" applyFont="1" applyFill="1" applyBorder="1" applyAlignment="1" applyProtection="1">
      <alignment horizontal="left" vertical="center"/>
      <protection/>
    </xf>
    <xf numFmtId="0" fontId="3" fillId="37" borderId="66" xfId="0" applyFont="1" applyFill="1" applyBorder="1" applyAlignment="1" applyProtection="1">
      <alignment horizontal="left" vertical="center"/>
      <protection/>
    </xf>
    <xf numFmtId="0" fontId="3" fillId="37" borderId="73" xfId="0" applyFont="1" applyFill="1" applyBorder="1" applyAlignment="1" applyProtection="1">
      <alignment horizontal="left" vertical="center"/>
      <protection/>
    </xf>
    <xf numFmtId="0" fontId="3" fillId="37" borderId="74" xfId="0" applyFont="1" applyFill="1" applyBorder="1" applyAlignment="1" applyProtection="1">
      <alignment horizontal="left" vertical="center"/>
      <protection/>
    </xf>
    <xf numFmtId="0" fontId="3" fillId="37" borderId="66" xfId="0" applyNumberFormat="1" applyFont="1" applyFill="1" applyBorder="1" applyAlignment="1" applyProtection="1">
      <alignment horizontal="center" vertical="center"/>
      <protection locked="0"/>
    </xf>
    <xf numFmtId="0" fontId="3" fillId="37" borderId="73" xfId="0" applyNumberFormat="1" applyFont="1" applyFill="1" applyBorder="1" applyAlignment="1" applyProtection="1">
      <alignment horizontal="center" vertical="center"/>
      <protection locked="0"/>
    </xf>
    <xf numFmtId="0" fontId="3" fillId="37" borderId="74" xfId="0" applyNumberFormat="1" applyFont="1" applyFill="1" applyBorder="1" applyAlignment="1" applyProtection="1">
      <alignment horizontal="center" vertical="center"/>
      <protection locked="0"/>
    </xf>
    <xf numFmtId="0" fontId="3" fillId="37" borderId="66" xfId="0" applyFont="1" applyFill="1" applyBorder="1" applyAlignment="1" applyProtection="1">
      <alignment horizontal="center" vertical="center"/>
      <protection locked="0"/>
    </xf>
    <xf numFmtId="0" fontId="3" fillId="37" borderId="73" xfId="0" applyFont="1" applyFill="1" applyBorder="1" applyAlignment="1" applyProtection="1">
      <alignment horizontal="center" vertical="center"/>
      <protection locked="0"/>
    </xf>
    <xf numFmtId="0" fontId="3" fillId="37" borderId="74" xfId="0" applyFont="1" applyFill="1" applyBorder="1" applyAlignment="1" applyProtection="1">
      <alignment horizontal="center" vertical="center"/>
      <protection locked="0"/>
    </xf>
    <xf numFmtId="0" fontId="3" fillId="42" borderId="66" xfId="0" applyFont="1" applyFill="1" applyBorder="1" applyAlignment="1" applyProtection="1">
      <alignment horizontal="center" vertical="center"/>
      <protection/>
    </xf>
    <xf numFmtId="0" fontId="3" fillId="42" borderId="73" xfId="0" applyFont="1" applyFill="1" applyBorder="1" applyAlignment="1" applyProtection="1">
      <alignment horizontal="center" vertical="center"/>
      <protection/>
    </xf>
    <xf numFmtId="0" fontId="3" fillId="42" borderId="74" xfId="0" applyFont="1" applyFill="1" applyBorder="1" applyAlignment="1" applyProtection="1">
      <alignment horizontal="center" vertical="center"/>
      <protection/>
    </xf>
    <xf numFmtId="0" fontId="3" fillId="37" borderId="60" xfId="0" applyNumberFormat="1" applyFont="1" applyFill="1" applyBorder="1" applyAlignment="1" applyProtection="1">
      <alignment horizontal="left" vertical="top" wrapText="1"/>
      <protection locked="0"/>
    </xf>
    <xf numFmtId="0" fontId="3" fillId="37" borderId="61" xfId="0" applyNumberFormat="1" applyFont="1" applyFill="1" applyBorder="1" applyAlignment="1" applyProtection="1">
      <alignment horizontal="left" vertical="top" wrapText="1"/>
      <protection locked="0"/>
    </xf>
    <xf numFmtId="0" fontId="3" fillId="37" borderId="62" xfId="0" applyNumberFormat="1" applyFont="1" applyFill="1" applyBorder="1" applyAlignment="1" applyProtection="1">
      <alignment horizontal="left" vertical="top" wrapText="1"/>
      <protection locked="0"/>
    </xf>
    <xf numFmtId="0" fontId="3" fillId="37" borderId="63" xfId="0" applyNumberFormat="1" applyFont="1" applyFill="1" applyBorder="1" applyAlignment="1" applyProtection="1">
      <alignment horizontal="left" vertical="top" wrapText="1"/>
      <protection locked="0"/>
    </xf>
    <xf numFmtId="0" fontId="3" fillId="37" borderId="0" xfId="0" applyNumberFormat="1" applyFont="1" applyFill="1" applyBorder="1" applyAlignment="1" applyProtection="1">
      <alignment horizontal="left" vertical="top" wrapText="1"/>
      <protection locked="0"/>
    </xf>
    <xf numFmtId="0" fontId="3" fillId="37" borderId="72" xfId="0" applyNumberFormat="1" applyFont="1" applyFill="1" applyBorder="1" applyAlignment="1" applyProtection="1">
      <alignment horizontal="left" vertical="top" wrapText="1"/>
      <protection locked="0"/>
    </xf>
    <xf numFmtId="0" fontId="3" fillId="37" borderId="65" xfId="0" applyNumberFormat="1" applyFont="1" applyFill="1" applyBorder="1" applyAlignment="1" applyProtection="1">
      <alignment horizontal="left" vertical="top" wrapText="1"/>
      <protection locked="0"/>
    </xf>
    <xf numFmtId="0" fontId="3" fillId="37" borderId="70" xfId="0" applyNumberFormat="1" applyFont="1" applyFill="1" applyBorder="1" applyAlignment="1" applyProtection="1">
      <alignment horizontal="left" vertical="top" wrapText="1"/>
      <protection locked="0"/>
    </xf>
    <xf numFmtId="0" fontId="3" fillId="37" borderId="71" xfId="0" applyNumberFormat="1" applyFont="1" applyFill="1" applyBorder="1" applyAlignment="1" applyProtection="1">
      <alignment horizontal="left" vertical="top" wrapText="1"/>
      <protection locked="0"/>
    </xf>
    <xf numFmtId="0" fontId="3" fillId="37" borderId="66" xfId="0" applyFont="1" applyFill="1" applyBorder="1" applyAlignment="1" applyProtection="1">
      <alignment horizontal="left" vertical="center"/>
      <protection locked="0"/>
    </xf>
    <xf numFmtId="0" fontId="3" fillId="37" borderId="73" xfId="0" applyFont="1" applyFill="1" applyBorder="1" applyAlignment="1" applyProtection="1">
      <alignment horizontal="left" vertical="center"/>
      <protection locked="0"/>
    </xf>
    <xf numFmtId="0" fontId="3" fillId="37" borderId="74" xfId="0" applyFont="1" applyFill="1" applyBorder="1" applyAlignment="1" applyProtection="1">
      <alignment horizontal="left" vertical="center"/>
      <protection locked="0"/>
    </xf>
    <xf numFmtId="177" fontId="3" fillId="37" borderId="66" xfId="0" applyNumberFormat="1" applyFont="1" applyFill="1" applyBorder="1" applyAlignment="1" applyProtection="1">
      <alignment horizontal="center" vertical="center"/>
      <protection locked="0"/>
    </xf>
    <xf numFmtId="177" fontId="3" fillId="37" borderId="73" xfId="0" applyNumberFormat="1" applyFont="1" applyFill="1" applyBorder="1" applyAlignment="1" applyProtection="1">
      <alignment horizontal="center" vertical="center"/>
      <protection locked="0"/>
    </xf>
    <xf numFmtId="177" fontId="3" fillId="37" borderId="74" xfId="0" applyNumberFormat="1" applyFont="1" applyFill="1" applyBorder="1" applyAlignment="1" applyProtection="1">
      <alignment horizontal="center" vertical="center"/>
      <protection locked="0"/>
    </xf>
    <xf numFmtId="0" fontId="3" fillId="43" borderId="66" xfId="0" applyFont="1" applyFill="1" applyBorder="1" applyAlignment="1" applyProtection="1">
      <alignment horizontal="left" vertical="center"/>
      <protection locked="0"/>
    </xf>
    <xf numFmtId="0" fontId="3" fillId="43" borderId="73" xfId="0" applyFont="1" applyFill="1" applyBorder="1" applyAlignment="1" applyProtection="1">
      <alignment horizontal="left" vertical="center"/>
      <protection locked="0"/>
    </xf>
    <xf numFmtId="0" fontId="3" fillId="43" borderId="74" xfId="0" applyFont="1" applyFill="1" applyBorder="1" applyAlignment="1" applyProtection="1">
      <alignment horizontal="left" vertical="center"/>
      <protection locked="0"/>
    </xf>
    <xf numFmtId="0" fontId="3" fillId="37" borderId="60" xfId="0" applyFont="1" applyFill="1" applyBorder="1" applyAlignment="1" applyProtection="1">
      <alignment horizontal="left" vertical="center" wrapText="1"/>
      <protection locked="0"/>
    </xf>
    <xf numFmtId="0" fontId="3" fillId="37" borderId="61" xfId="0" applyFont="1" applyFill="1" applyBorder="1" applyAlignment="1" applyProtection="1">
      <alignment horizontal="left" vertical="center" wrapText="1"/>
      <protection locked="0"/>
    </xf>
    <xf numFmtId="0" fontId="3" fillId="37" borderId="62" xfId="0" applyFont="1" applyFill="1" applyBorder="1" applyAlignment="1" applyProtection="1">
      <alignment horizontal="left" vertical="center" wrapText="1"/>
      <protection locked="0"/>
    </xf>
    <xf numFmtId="0" fontId="3" fillId="37" borderId="65" xfId="0" applyFont="1" applyFill="1" applyBorder="1" applyAlignment="1" applyProtection="1">
      <alignment horizontal="left" vertical="center" wrapText="1"/>
      <protection locked="0"/>
    </xf>
    <xf numFmtId="0" fontId="3" fillId="37" borderId="70" xfId="0" applyFont="1" applyFill="1" applyBorder="1" applyAlignment="1" applyProtection="1">
      <alignment horizontal="left" vertical="center" wrapText="1"/>
      <protection locked="0"/>
    </xf>
    <xf numFmtId="0" fontId="3" fillId="37" borderId="71" xfId="0" applyFont="1" applyFill="1" applyBorder="1" applyAlignment="1" applyProtection="1">
      <alignment horizontal="left" vertical="center" wrapText="1"/>
      <protection locked="0"/>
    </xf>
    <xf numFmtId="0" fontId="72" fillId="35" borderId="70" xfId="0" applyFont="1" applyFill="1" applyBorder="1" applyAlignment="1" applyProtection="1">
      <alignment horizontal="center" vertical="center" shrinkToFit="1"/>
      <protection/>
    </xf>
    <xf numFmtId="0" fontId="72" fillId="35" borderId="0" xfId="0" applyFont="1" applyFill="1" applyBorder="1" applyAlignment="1" applyProtection="1">
      <alignment horizontal="left" vertical="center"/>
      <protection/>
    </xf>
    <xf numFmtId="0" fontId="72" fillId="35" borderId="0" xfId="0" applyFont="1" applyFill="1" applyBorder="1" applyAlignment="1" applyProtection="1">
      <alignment horizontal="right" vertical="center"/>
      <protection/>
    </xf>
    <xf numFmtId="49" fontId="3" fillId="38" borderId="66" xfId="0" applyNumberFormat="1" applyFont="1" applyFill="1" applyBorder="1" applyAlignment="1" applyProtection="1">
      <alignment horizontal="center" vertical="center"/>
      <protection locked="0"/>
    </xf>
    <xf numFmtId="49" fontId="3" fillId="38" borderId="73" xfId="0" applyNumberFormat="1" applyFont="1" applyFill="1" applyBorder="1" applyAlignment="1" applyProtection="1">
      <alignment horizontal="center" vertical="center"/>
      <protection locked="0"/>
    </xf>
    <xf numFmtId="49" fontId="3" fillId="38" borderId="74" xfId="0" applyNumberFormat="1" applyFont="1" applyFill="1" applyBorder="1" applyAlignment="1" applyProtection="1">
      <alignment horizontal="center" vertical="center"/>
      <protection locked="0"/>
    </xf>
    <xf numFmtId="0" fontId="3" fillId="37" borderId="60" xfId="0" applyNumberFormat="1" applyFont="1" applyFill="1" applyBorder="1" applyAlignment="1" applyProtection="1">
      <alignment horizontal="left" vertical="top" wrapText="1"/>
      <protection/>
    </xf>
    <xf numFmtId="0" fontId="3" fillId="37" borderId="61" xfId="0" applyNumberFormat="1" applyFont="1" applyFill="1" applyBorder="1" applyAlignment="1" applyProtection="1">
      <alignment horizontal="left" vertical="top" wrapText="1"/>
      <protection/>
    </xf>
    <xf numFmtId="0" fontId="3" fillId="37" borderId="62" xfId="0" applyNumberFormat="1" applyFont="1" applyFill="1" applyBorder="1" applyAlignment="1" applyProtection="1">
      <alignment horizontal="left" vertical="top" wrapText="1"/>
      <protection/>
    </xf>
    <xf numFmtId="0" fontId="3" fillId="37" borderId="63" xfId="0" applyNumberFormat="1" applyFont="1" applyFill="1" applyBorder="1" applyAlignment="1" applyProtection="1">
      <alignment horizontal="left" vertical="top" wrapText="1"/>
      <protection/>
    </xf>
    <xf numFmtId="0" fontId="3" fillId="37" borderId="0" xfId="0" applyNumberFormat="1" applyFont="1" applyFill="1" applyBorder="1" applyAlignment="1" applyProtection="1">
      <alignment horizontal="left" vertical="top" wrapText="1"/>
      <protection/>
    </xf>
    <xf numFmtId="0" fontId="3" fillId="37" borderId="72" xfId="0" applyNumberFormat="1" applyFont="1" applyFill="1" applyBorder="1" applyAlignment="1" applyProtection="1">
      <alignment horizontal="left" vertical="top" wrapText="1"/>
      <protection/>
    </xf>
    <xf numFmtId="0" fontId="3" fillId="37" borderId="65" xfId="0" applyNumberFormat="1" applyFont="1" applyFill="1" applyBorder="1" applyAlignment="1" applyProtection="1">
      <alignment horizontal="left" vertical="top" wrapText="1"/>
      <protection/>
    </xf>
    <xf numFmtId="0" fontId="3" fillId="37" borderId="70" xfId="0" applyNumberFormat="1" applyFont="1" applyFill="1" applyBorder="1" applyAlignment="1" applyProtection="1">
      <alignment horizontal="left" vertical="top" wrapText="1"/>
      <protection/>
    </xf>
    <xf numFmtId="0" fontId="3" fillId="37" borderId="71" xfId="0" applyNumberFormat="1" applyFont="1" applyFill="1" applyBorder="1" applyAlignment="1" applyProtection="1">
      <alignment horizontal="left" vertical="top" wrapText="1"/>
      <protection/>
    </xf>
    <xf numFmtId="0" fontId="3" fillId="37" borderId="60" xfId="0" applyFont="1" applyFill="1" applyBorder="1" applyAlignment="1" applyProtection="1">
      <alignment horizontal="left" vertical="center" wrapText="1"/>
      <protection/>
    </xf>
    <xf numFmtId="0" fontId="3" fillId="37" borderId="61" xfId="0" applyFont="1" applyFill="1" applyBorder="1" applyAlignment="1" applyProtection="1">
      <alignment horizontal="left" vertical="center" wrapText="1"/>
      <protection/>
    </xf>
    <xf numFmtId="0" fontId="3" fillId="37" borderId="62" xfId="0" applyFont="1" applyFill="1" applyBorder="1" applyAlignment="1" applyProtection="1">
      <alignment horizontal="left" vertical="center" wrapText="1"/>
      <protection/>
    </xf>
    <xf numFmtId="0" fontId="3" fillId="37" borderId="65" xfId="0" applyFont="1" applyFill="1" applyBorder="1" applyAlignment="1" applyProtection="1">
      <alignment horizontal="left" vertical="center" wrapText="1"/>
      <protection/>
    </xf>
    <xf numFmtId="0" fontId="3" fillId="37" borderId="70" xfId="0" applyFont="1" applyFill="1" applyBorder="1" applyAlignment="1" applyProtection="1">
      <alignment horizontal="left" vertical="center" wrapText="1"/>
      <protection/>
    </xf>
    <xf numFmtId="0" fontId="3" fillId="37" borderId="71" xfId="0" applyFont="1" applyFill="1" applyBorder="1" applyAlignment="1" applyProtection="1">
      <alignment horizontal="left" vertical="center" wrapText="1"/>
      <protection/>
    </xf>
    <xf numFmtId="0" fontId="3" fillId="38" borderId="60" xfId="0" applyFont="1" applyFill="1" applyBorder="1" applyAlignment="1" applyProtection="1">
      <alignment horizontal="left" vertical="center" wrapText="1"/>
      <protection/>
    </xf>
    <xf numFmtId="0" fontId="3" fillId="38" borderId="61" xfId="0" applyFont="1" applyFill="1" applyBorder="1" applyAlignment="1" applyProtection="1">
      <alignment horizontal="left" vertical="center" wrapText="1"/>
      <protection/>
    </xf>
    <xf numFmtId="0" fontId="3" fillId="38" borderId="62" xfId="0" applyFont="1" applyFill="1" applyBorder="1" applyAlignment="1" applyProtection="1">
      <alignment horizontal="left" vertical="center" wrapText="1"/>
      <protection/>
    </xf>
    <xf numFmtId="0" fontId="3" fillId="38" borderId="65" xfId="0" applyFont="1" applyFill="1" applyBorder="1" applyAlignment="1" applyProtection="1">
      <alignment horizontal="left" vertical="center" wrapText="1"/>
      <protection/>
    </xf>
    <xf numFmtId="0" fontId="3" fillId="38" borderId="70" xfId="0" applyFont="1" applyFill="1" applyBorder="1" applyAlignment="1" applyProtection="1">
      <alignment horizontal="left" vertical="center" wrapText="1"/>
      <protection/>
    </xf>
    <xf numFmtId="0" fontId="3" fillId="38" borderId="71" xfId="0" applyFont="1" applyFill="1" applyBorder="1" applyAlignment="1" applyProtection="1">
      <alignment horizontal="left" vertical="center" wrapText="1"/>
      <protection/>
    </xf>
    <xf numFmtId="0" fontId="3" fillId="43" borderId="66" xfId="0" applyFont="1" applyFill="1" applyBorder="1" applyAlignment="1" applyProtection="1">
      <alignment horizontal="center" vertical="center"/>
      <protection/>
    </xf>
    <xf numFmtId="0" fontId="3" fillId="43" borderId="73" xfId="0" applyFont="1" applyFill="1" applyBorder="1" applyAlignment="1" applyProtection="1">
      <alignment horizontal="center" vertical="center"/>
      <protection/>
    </xf>
    <xf numFmtId="0" fontId="3" fillId="43" borderId="74"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top" wrapText="1"/>
      <protection/>
    </xf>
    <xf numFmtId="0" fontId="3" fillId="0" borderId="74" xfId="0" applyFont="1" applyFill="1" applyBorder="1" applyAlignment="1" applyProtection="1">
      <alignment horizontal="center" vertical="top" wrapText="1"/>
      <protection/>
    </xf>
    <xf numFmtId="0" fontId="3" fillId="38" borderId="66" xfId="0" applyFont="1" applyFill="1" applyBorder="1" applyAlignment="1" applyProtection="1">
      <alignment horizontal="center" vertical="center"/>
      <protection/>
    </xf>
    <xf numFmtId="0" fontId="3" fillId="38" borderId="73" xfId="0" applyFont="1" applyFill="1" applyBorder="1" applyAlignment="1" applyProtection="1">
      <alignment horizontal="center" vertical="center"/>
      <protection/>
    </xf>
    <xf numFmtId="0" fontId="3" fillId="38" borderId="74" xfId="0" applyFont="1" applyFill="1" applyBorder="1" applyAlignment="1" applyProtection="1">
      <alignment horizontal="center" vertical="center"/>
      <protection/>
    </xf>
    <xf numFmtId="0" fontId="3" fillId="38" borderId="66" xfId="0" applyFont="1" applyFill="1" applyBorder="1" applyAlignment="1" applyProtection="1">
      <alignment horizontal="center" vertical="top" wrapText="1"/>
      <protection/>
    </xf>
    <xf numFmtId="0" fontId="3" fillId="38" borderId="74" xfId="0" applyFont="1" applyFill="1" applyBorder="1" applyAlignment="1" applyProtection="1">
      <alignment horizontal="center" vertical="top" wrapText="1"/>
      <protection/>
    </xf>
    <xf numFmtId="0" fontId="3" fillId="38" borderId="66" xfId="0" applyFont="1" applyFill="1" applyBorder="1" applyAlignment="1" applyProtection="1">
      <alignment horizontal="center" vertical="top" wrapText="1"/>
      <protection locked="0"/>
    </xf>
    <xf numFmtId="0" fontId="3" fillId="38" borderId="74" xfId="0" applyFont="1" applyFill="1" applyBorder="1" applyAlignment="1" applyProtection="1">
      <alignment horizontal="center" vertical="top" wrapText="1"/>
      <protection locked="0"/>
    </xf>
    <xf numFmtId="0" fontId="3" fillId="38" borderId="66" xfId="0" applyFont="1" applyFill="1" applyBorder="1" applyAlignment="1" applyProtection="1">
      <alignment horizontal="left" vertical="center"/>
      <protection/>
    </xf>
    <xf numFmtId="0" fontId="3" fillId="38" borderId="73" xfId="0" applyFont="1" applyFill="1" applyBorder="1" applyAlignment="1" applyProtection="1">
      <alignment horizontal="left" vertical="center"/>
      <protection/>
    </xf>
    <xf numFmtId="0" fontId="3" fillId="38" borderId="74" xfId="0" applyFont="1" applyFill="1" applyBorder="1" applyAlignment="1" applyProtection="1">
      <alignment horizontal="left" vertical="center"/>
      <protection/>
    </xf>
    <xf numFmtId="0" fontId="26" fillId="0" borderId="0" xfId="0" applyFont="1" applyFill="1" applyAlignment="1">
      <alignment horizontal="center" vertical="center"/>
    </xf>
    <xf numFmtId="0" fontId="17" fillId="0" borderId="60" xfId="0" applyFont="1" applyFill="1" applyBorder="1" applyAlignment="1">
      <alignment horizontal="left" vertical="center"/>
    </xf>
    <xf numFmtId="0" fontId="17" fillId="0" borderId="61" xfId="0" applyFont="1" applyFill="1" applyBorder="1" applyAlignment="1">
      <alignment horizontal="left" vertical="center"/>
    </xf>
    <xf numFmtId="0" fontId="17" fillId="0" borderId="62" xfId="0" applyFont="1" applyFill="1" applyBorder="1" applyAlignment="1">
      <alignment horizontal="left" vertical="center"/>
    </xf>
    <xf numFmtId="0" fontId="17" fillId="0" borderId="64" xfId="0" applyFont="1" applyFill="1" applyBorder="1" applyAlignment="1">
      <alignment horizontal="left" vertical="center"/>
    </xf>
    <xf numFmtId="0" fontId="17" fillId="0" borderId="58" xfId="0" applyFont="1" applyFill="1" applyBorder="1" applyAlignment="1">
      <alignment horizontal="left" vertical="center"/>
    </xf>
    <xf numFmtId="0" fontId="17" fillId="0" borderId="66" xfId="0" applyFont="1" applyFill="1" applyBorder="1" applyAlignment="1">
      <alignment horizontal="center" vertical="center"/>
    </xf>
    <xf numFmtId="0" fontId="17" fillId="0" borderId="74" xfId="0" applyFont="1" applyFill="1" applyBorder="1" applyAlignment="1">
      <alignment horizontal="center" vertical="center"/>
    </xf>
    <xf numFmtId="0" fontId="73" fillId="0" borderId="70" xfId="0" applyFont="1" applyFill="1" applyBorder="1" applyAlignment="1">
      <alignment horizontal="left"/>
    </xf>
    <xf numFmtId="0" fontId="17" fillId="0" borderId="23" xfId="0" applyFont="1" applyFill="1" applyBorder="1" applyAlignment="1">
      <alignment horizontal="left" vertical="top" textRotation="255" wrapText="1"/>
    </xf>
    <xf numFmtId="0" fontId="68" fillId="0" borderId="59" xfId="0" applyFont="1" applyFill="1" applyBorder="1" applyAlignment="1">
      <alignment horizontal="left" vertical="top" textRotation="255"/>
    </xf>
    <xf numFmtId="0" fontId="18" fillId="0" borderId="23" xfId="0" applyFont="1" applyFill="1" applyBorder="1" applyAlignment="1">
      <alignment vertical="center" wrapText="1"/>
    </xf>
    <xf numFmtId="0" fontId="18" fillId="0" borderId="59" xfId="0" applyFont="1" applyFill="1" applyBorder="1" applyAlignment="1">
      <alignment vertical="center" wrapText="1"/>
    </xf>
    <xf numFmtId="0" fontId="17" fillId="0" borderId="23" xfId="0" applyFont="1" applyFill="1" applyBorder="1" applyAlignment="1">
      <alignment horizontal="center" vertical="center" wrapText="1"/>
    </xf>
    <xf numFmtId="0" fontId="17" fillId="0" borderId="23" xfId="0" applyFont="1" applyFill="1" applyBorder="1" applyAlignment="1">
      <alignment horizontal="distributed" vertical="top" textRotation="255"/>
    </xf>
    <xf numFmtId="0" fontId="68" fillId="0" borderId="23" xfId="0" applyFont="1" applyFill="1" applyBorder="1" applyAlignment="1">
      <alignment horizontal="distributed" vertical="top" textRotation="255"/>
    </xf>
    <xf numFmtId="0" fontId="17" fillId="0" borderId="23" xfId="0" applyFont="1" applyFill="1" applyBorder="1" applyAlignment="1">
      <alignment horizontal="center" vertical="top" textRotation="255"/>
    </xf>
    <xf numFmtId="0" fontId="17" fillId="0" borderId="60" xfId="0" applyFont="1" applyFill="1" applyBorder="1" applyAlignment="1">
      <alignment horizontal="left" vertical="center" shrinkToFit="1"/>
    </xf>
    <xf numFmtId="0" fontId="17" fillId="0" borderId="61" xfId="0" applyFont="1" applyFill="1" applyBorder="1" applyAlignment="1">
      <alignment horizontal="left" vertical="center" shrinkToFit="1"/>
    </xf>
    <xf numFmtId="0" fontId="17" fillId="0" borderId="62" xfId="0" applyFont="1" applyFill="1" applyBorder="1" applyAlignment="1">
      <alignment horizontal="left" vertical="center" shrinkToFit="1"/>
    </xf>
    <xf numFmtId="0" fontId="68" fillId="0" borderId="23" xfId="0" applyFont="1" applyFill="1" applyBorder="1" applyAlignment="1">
      <alignment horizontal="center" vertical="top" textRotation="255"/>
    </xf>
    <xf numFmtId="0" fontId="17" fillId="0" borderId="60" xfId="62" applyFont="1" applyFill="1" applyBorder="1" applyAlignment="1">
      <alignment horizontal="left" vertical="center" shrinkToFit="1"/>
      <protection/>
    </xf>
    <xf numFmtId="0" fontId="17" fillId="0" borderId="61" xfId="62" applyFont="1" applyFill="1" applyBorder="1" applyAlignment="1">
      <alignment horizontal="left" vertical="center" shrinkToFit="1"/>
      <protection/>
    </xf>
    <xf numFmtId="0" fontId="17" fillId="0" borderId="62" xfId="62" applyFont="1" applyFill="1" applyBorder="1" applyAlignment="1">
      <alignment horizontal="left" vertical="center" shrinkToFit="1"/>
      <protection/>
    </xf>
    <xf numFmtId="0" fontId="17" fillId="0" borderId="6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59" xfId="0" applyFont="1" applyFill="1" applyBorder="1" applyAlignment="1">
      <alignment horizontal="center" vertical="top" textRotation="255"/>
    </xf>
    <xf numFmtId="0" fontId="68" fillId="0" borderId="23" xfId="0" applyFont="1" applyFill="1" applyBorder="1" applyAlignment="1">
      <alignment horizontal="distributed" vertical="center"/>
    </xf>
    <xf numFmtId="0" fontId="68" fillId="0" borderId="23" xfId="0" applyFont="1" applyFill="1" applyBorder="1" applyAlignment="1">
      <alignment vertical="center" wrapText="1"/>
    </xf>
    <xf numFmtId="0" fontId="68" fillId="0" borderId="59" xfId="0" applyFont="1" applyFill="1" applyBorder="1" applyAlignment="1">
      <alignment horizontal="distributed" vertical="top" textRotation="255"/>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textRotation="255"/>
    </xf>
    <xf numFmtId="0" fontId="17" fillId="0" borderId="23" xfId="0" applyFont="1" applyFill="1" applyBorder="1" applyAlignment="1">
      <alignment horizontal="center" vertical="center" textRotation="255"/>
    </xf>
    <xf numFmtId="0" fontId="17" fillId="0" borderId="23" xfId="0" applyFont="1" applyFill="1" applyBorder="1" applyAlignment="1">
      <alignment horizontal="distributed" vertical="center" textRotation="255"/>
    </xf>
    <xf numFmtId="0" fontId="68" fillId="0" borderId="23" xfId="0" applyFont="1" applyFill="1" applyBorder="1" applyAlignment="1">
      <alignment horizontal="distributed" vertical="center" textRotation="255"/>
    </xf>
    <xf numFmtId="0" fontId="68" fillId="0" borderId="7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8</xdr:row>
      <xdr:rowOff>123825</xdr:rowOff>
    </xdr:to>
    <xdr:sp>
      <xdr:nvSpPr>
        <xdr:cNvPr id="1" name="AutoShape 1"/>
        <xdr:cNvSpPr>
          <a:spLocks/>
        </xdr:cNvSpPr>
      </xdr:nvSpPr>
      <xdr:spPr>
        <a:xfrm>
          <a:off x="476250" y="1143000"/>
          <a:ext cx="2314575" cy="3905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39</xdr:row>
      <xdr:rowOff>95250</xdr:rowOff>
    </xdr:from>
    <xdr:to>
      <xdr:col>29</xdr:col>
      <xdr:colOff>95250</xdr:colOff>
      <xdr:row>43</xdr:row>
      <xdr:rowOff>114300</xdr:rowOff>
    </xdr:to>
    <xdr:sp>
      <xdr:nvSpPr>
        <xdr:cNvPr id="2" name="AutoShape 2"/>
        <xdr:cNvSpPr>
          <a:spLocks/>
        </xdr:cNvSpPr>
      </xdr:nvSpPr>
      <xdr:spPr>
        <a:xfrm>
          <a:off x="476250" y="6000750"/>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108</xdr:row>
      <xdr:rowOff>0</xdr:rowOff>
    </xdr:from>
    <xdr:to>
      <xdr:col>13</xdr:col>
      <xdr:colOff>9525</xdr:colOff>
      <xdr:row>108</xdr:row>
      <xdr:rowOff>0</xdr:rowOff>
    </xdr:to>
    <xdr:sp>
      <xdr:nvSpPr>
        <xdr:cNvPr id="3" name="AutoShape 3"/>
        <xdr:cNvSpPr>
          <a:spLocks/>
        </xdr:cNvSpPr>
      </xdr:nvSpPr>
      <xdr:spPr>
        <a:xfrm>
          <a:off x="1457325" y="14982825"/>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49</xdr:row>
      <xdr:rowOff>57150</xdr:rowOff>
    </xdr:from>
    <xdr:to>
      <xdr:col>65</xdr:col>
      <xdr:colOff>66675</xdr:colOff>
      <xdr:row>51</xdr:row>
      <xdr:rowOff>57150</xdr:rowOff>
    </xdr:to>
    <xdr:sp>
      <xdr:nvSpPr>
        <xdr:cNvPr id="4" name="Text Box 4"/>
        <xdr:cNvSpPr txBox="1">
          <a:spLocks noChangeArrowheads="1"/>
        </xdr:cNvSpPr>
      </xdr:nvSpPr>
      <xdr:spPr>
        <a:xfrm>
          <a:off x="5162550" y="7391400"/>
          <a:ext cx="2952750"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133</xdr:row>
      <xdr:rowOff>57150</xdr:rowOff>
    </xdr:from>
    <xdr:to>
      <xdr:col>13</xdr:col>
      <xdr:colOff>0</xdr:colOff>
      <xdr:row>134</xdr:row>
      <xdr:rowOff>28575</xdr:rowOff>
    </xdr:to>
    <xdr:sp>
      <xdr:nvSpPr>
        <xdr:cNvPr id="5" name="AutoShape 5"/>
        <xdr:cNvSpPr>
          <a:spLocks/>
        </xdr:cNvSpPr>
      </xdr:nvSpPr>
      <xdr:spPr>
        <a:xfrm>
          <a:off x="1447800" y="1832610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106</xdr:row>
      <xdr:rowOff>47625</xdr:rowOff>
    </xdr:from>
    <xdr:to>
      <xdr:col>13</xdr:col>
      <xdr:colOff>0</xdr:colOff>
      <xdr:row>107</xdr:row>
      <xdr:rowOff>19050</xdr:rowOff>
    </xdr:to>
    <xdr:sp>
      <xdr:nvSpPr>
        <xdr:cNvPr id="6" name="AutoShape 6"/>
        <xdr:cNvSpPr>
          <a:spLocks/>
        </xdr:cNvSpPr>
      </xdr:nvSpPr>
      <xdr:spPr>
        <a:xfrm>
          <a:off x="1447800" y="148113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133</xdr:row>
      <xdr:rowOff>57150</xdr:rowOff>
    </xdr:from>
    <xdr:to>
      <xdr:col>17</xdr:col>
      <xdr:colOff>85725</xdr:colOff>
      <xdr:row>134</xdr:row>
      <xdr:rowOff>28575</xdr:rowOff>
    </xdr:to>
    <xdr:sp>
      <xdr:nvSpPr>
        <xdr:cNvPr id="7" name="AutoShape 7"/>
        <xdr:cNvSpPr>
          <a:spLocks/>
        </xdr:cNvSpPr>
      </xdr:nvSpPr>
      <xdr:spPr>
        <a:xfrm>
          <a:off x="2028825" y="1832610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106</xdr:row>
      <xdr:rowOff>38100</xdr:rowOff>
    </xdr:from>
    <xdr:to>
      <xdr:col>17</xdr:col>
      <xdr:colOff>66675</xdr:colOff>
      <xdr:row>107</xdr:row>
      <xdr:rowOff>9525</xdr:rowOff>
    </xdr:to>
    <xdr:sp>
      <xdr:nvSpPr>
        <xdr:cNvPr id="8" name="AutoShape 8"/>
        <xdr:cNvSpPr>
          <a:spLocks/>
        </xdr:cNvSpPr>
      </xdr:nvSpPr>
      <xdr:spPr>
        <a:xfrm>
          <a:off x="2009775" y="148018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1</xdr:row>
      <xdr:rowOff>0</xdr:rowOff>
    </xdr:from>
    <xdr:ext cx="866775" cy="247650"/>
    <xdr:sp>
      <xdr:nvSpPr>
        <xdr:cNvPr id="9" name="テキスト ボックス 1"/>
        <xdr:cNvSpPr txBox="1">
          <a:spLocks noChangeArrowheads="1"/>
        </xdr:cNvSpPr>
      </xdr:nvSpPr>
      <xdr:spPr>
        <a:xfrm>
          <a:off x="7800975" y="171450"/>
          <a:ext cx="866775" cy="247650"/>
        </a:xfrm>
        <a:prstGeom prst="rect">
          <a:avLst/>
        </a:prstGeom>
        <a:solidFill>
          <a:srgbClr val="FFFFFF"/>
        </a:solidFill>
        <a:ln w="6350" cmpd="dbl">
          <a:solidFill>
            <a:srgbClr val="000000"/>
          </a:solidFill>
          <a:headEnd type="none"/>
          <a:tailEnd type="none"/>
        </a:ln>
      </xdr:spPr>
      <xdr:txBody>
        <a:bodyPr vertOverflow="clip" wrap="square" anchor="ctr"/>
        <a:p>
          <a:pPr algn="ctr">
            <a:defRPr/>
          </a:pPr>
          <a:r>
            <a:rPr lang="en-US" cap="none" sz="1050" b="0" i="0" u="none" baseline="0">
              <a:solidFill>
                <a:srgbClr val="000000"/>
              </a:solidFill>
            </a:rPr>
            <a:t>参考２－３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10</xdr:row>
      <xdr:rowOff>28575</xdr:rowOff>
    </xdr:to>
    <xdr:sp>
      <xdr:nvSpPr>
        <xdr:cNvPr id="1" name="AutoShape 1"/>
        <xdr:cNvSpPr>
          <a:spLocks/>
        </xdr:cNvSpPr>
      </xdr:nvSpPr>
      <xdr:spPr>
        <a:xfrm>
          <a:off x="476250" y="1123950"/>
          <a:ext cx="2314575" cy="542925"/>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39</xdr:row>
      <xdr:rowOff>95250</xdr:rowOff>
    </xdr:from>
    <xdr:to>
      <xdr:col>29</xdr:col>
      <xdr:colOff>95250</xdr:colOff>
      <xdr:row>43</xdr:row>
      <xdr:rowOff>114300</xdr:rowOff>
    </xdr:to>
    <xdr:sp>
      <xdr:nvSpPr>
        <xdr:cNvPr id="2" name="AutoShape 2"/>
        <xdr:cNvSpPr>
          <a:spLocks/>
        </xdr:cNvSpPr>
      </xdr:nvSpPr>
      <xdr:spPr>
        <a:xfrm>
          <a:off x="476250" y="6181725"/>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108</xdr:row>
      <xdr:rowOff>0</xdr:rowOff>
    </xdr:from>
    <xdr:to>
      <xdr:col>13</xdr:col>
      <xdr:colOff>9525</xdr:colOff>
      <xdr:row>108</xdr:row>
      <xdr:rowOff>0</xdr:rowOff>
    </xdr:to>
    <xdr:sp>
      <xdr:nvSpPr>
        <xdr:cNvPr id="3" name="AutoShape 3"/>
        <xdr:cNvSpPr>
          <a:spLocks/>
        </xdr:cNvSpPr>
      </xdr:nvSpPr>
      <xdr:spPr>
        <a:xfrm>
          <a:off x="1457325" y="15163800"/>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49</xdr:row>
      <xdr:rowOff>57150</xdr:rowOff>
    </xdr:from>
    <xdr:to>
      <xdr:col>65</xdr:col>
      <xdr:colOff>76200</xdr:colOff>
      <xdr:row>51</xdr:row>
      <xdr:rowOff>57150</xdr:rowOff>
    </xdr:to>
    <xdr:sp>
      <xdr:nvSpPr>
        <xdr:cNvPr id="4" name="Text Box 4"/>
        <xdr:cNvSpPr txBox="1">
          <a:spLocks noChangeArrowheads="1"/>
        </xdr:cNvSpPr>
      </xdr:nvSpPr>
      <xdr:spPr>
        <a:xfrm>
          <a:off x="5162550" y="7572375"/>
          <a:ext cx="296227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133</xdr:row>
      <xdr:rowOff>57150</xdr:rowOff>
    </xdr:from>
    <xdr:to>
      <xdr:col>13</xdr:col>
      <xdr:colOff>0</xdr:colOff>
      <xdr:row>134</xdr:row>
      <xdr:rowOff>28575</xdr:rowOff>
    </xdr:to>
    <xdr:sp>
      <xdr:nvSpPr>
        <xdr:cNvPr id="5" name="AutoShape 5"/>
        <xdr:cNvSpPr>
          <a:spLocks/>
        </xdr:cNvSpPr>
      </xdr:nvSpPr>
      <xdr:spPr>
        <a:xfrm>
          <a:off x="1447800" y="185070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106</xdr:row>
      <xdr:rowOff>47625</xdr:rowOff>
    </xdr:from>
    <xdr:to>
      <xdr:col>13</xdr:col>
      <xdr:colOff>0</xdr:colOff>
      <xdr:row>107</xdr:row>
      <xdr:rowOff>19050</xdr:rowOff>
    </xdr:to>
    <xdr:sp>
      <xdr:nvSpPr>
        <xdr:cNvPr id="6" name="AutoShape 6"/>
        <xdr:cNvSpPr>
          <a:spLocks/>
        </xdr:cNvSpPr>
      </xdr:nvSpPr>
      <xdr:spPr>
        <a:xfrm>
          <a:off x="1447800" y="149923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133</xdr:row>
      <xdr:rowOff>57150</xdr:rowOff>
    </xdr:from>
    <xdr:to>
      <xdr:col>17</xdr:col>
      <xdr:colOff>85725</xdr:colOff>
      <xdr:row>134</xdr:row>
      <xdr:rowOff>28575</xdr:rowOff>
    </xdr:to>
    <xdr:sp>
      <xdr:nvSpPr>
        <xdr:cNvPr id="7" name="AutoShape 7"/>
        <xdr:cNvSpPr>
          <a:spLocks/>
        </xdr:cNvSpPr>
      </xdr:nvSpPr>
      <xdr:spPr>
        <a:xfrm>
          <a:off x="2028825" y="185070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106</xdr:row>
      <xdr:rowOff>38100</xdr:rowOff>
    </xdr:from>
    <xdr:to>
      <xdr:col>17</xdr:col>
      <xdr:colOff>66675</xdr:colOff>
      <xdr:row>107</xdr:row>
      <xdr:rowOff>9525</xdr:rowOff>
    </xdr:to>
    <xdr:sp>
      <xdr:nvSpPr>
        <xdr:cNvPr id="8" name="AutoShape 8"/>
        <xdr:cNvSpPr>
          <a:spLocks/>
        </xdr:cNvSpPr>
      </xdr:nvSpPr>
      <xdr:spPr>
        <a:xfrm>
          <a:off x="2009775" y="1498282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6</xdr:row>
      <xdr:rowOff>76200</xdr:rowOff>
    </xdr:from>
    <xdr:to>
      <xdr:col>22</xdr:col>
      <xdr:colOff>66675</xdr:colOff>
      <xdr:row>10</xdr:row>
      <xdr:rowOff>85725</xdr:rowOff>
    </xdr:to>
    <xdr:sp>
      <xdr:nvSpPr>
        <xdr:cNvPr id="1" name="AutoShape 1"/>
        <xdr:cNvSpPr>
          <a:spLocks/>
        </xdr:cNvSpPr>
      </xdr:nvSpPr>
      <xdr:spPr>
        <a:xfrm>
          <a:off x="476250" y="1143000"/>
          <a:ext cx="231457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40</xdr:row>
      <xdr:rowOff>95250</xdr:rowOff>
    </xdr:from>
    <xdr:to>
      <xdr:col>29</xdr:col>
      <xdr:colOff>95250</xdr:colOff>
      <xdr:row>44</xdr:row>
      <xdr:rowOff>114300</xdr:rowOff>
    </xdr:to>
    <xdr:sp>
      <xdr:nvSpPr>
        <xdr:cNvPr id="2" name="AutoShape 2"/>
        <xdr:cNvSpPr>
          <a:spLocks/>
        </xdr:cNvSpPr>
      </xdr:nvSpPr>
      <xdr:spPr>
        <a:xfrm>
          <a:off x="476250" y="6229350"/>
          <a:ext cx="3209925" cy="609600"/>
        </a:xfrm>
        <a:prstGeom prst="round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109</xdr:row>
      <xdr:rowOff>0</xdr:rowOff>
    </xdr:from>
    <xdr:to>
      <xdr:col>13</xdr:col>
      <xdr:colOff>9525</xdr:colOff>
      <xdr:row>109</xdr:row>
      <xdr:rowOff>0</xdr:rowOff>
    </xdr:to>
    <xdr:sp>
      <xdr:nvSpPr>
        <xdr:cNvPr id="3" name="AutoShape 3"/>
        <xdr:cNvSpPr>
          <a:spLocks/>
        </xdr:cNvSpPr>
      </xdr:nvSpPr>
      <xdr:spPr>
        <a:xfrm>
          <a:off x="1457325" y="15211425"/>
          <a:ext cx="161925" cy="0"/>
        </a:xfrm>
        <a:prstGeom prst="upArrow">
          <a:avLst>
            <a:gd name="adj1" fmla="val -2147483648"/>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50</xdr:row>
      <xdr:rowOff>57150</xdr:rowOff>
    </xdr:from>
    <xdr:to>
      <xdr:col>65</xdr:col>
      <xdr:colOff>76200</xdr:colOff>
      <xdr:row>52</xdr:row>
      <xdr:rowOff>57150</xdr:rowOff>
    </xdr:to>
    <xdr:sp>
      <xdr:nvSpPr>
        <xdr:cNvPr id="4" name="Text Box 4"/>
        <xdr:cNvSpPr txBox="1">
          <a:spLocks noChangeArrowheads="1"/>
        </xdr:cNvSpPr>
      </xdr:nvSpPr>
      <xdr:spPr>
        <a:xfrm>
          <a:off x="5162550" y="7620000"/>
          <a:ext cx="296227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8000"/>
              </a:solidFill>
              <a:latin typeface="ＭＳ Ｐゴシック"/>
              <a:ea typeface="ＭＳ Ｐゴシック"/>
              <a:cs typeface="ＭＳ Ｐゴシック"/>
            </a:rPr>
            <a:t>半角で、西暦</a:t>
          </a:r>
          <a:r>
            <a:rPr lang="en-US" cap="none" sz="900" b="0" i="0" u="none" baseline="0">
              <a:solidFill>
                <a:srgbClr val="008000"/>
              </a:solidFill>
              <a:latin typeface="ＭＳ Ｐゴシック"/>
              <a:ea typeface="ＭＳ Ｐゴシック"/>
              <a:cs typeface="ＭＳ Ｐゴシック"/>
            </a:rPr>
            <a:t>4</a:t>
          </a:r>
          <a:r>
            <a:rPr lang="en-US" cap="none" sz="900" b="0" i="0" u="none" baseline="0">
              <a:solidFill>
                <a:srgbClr val="008000"/>
              </a:solidFill>
              <a:latin typeface="ＭＳ Ｐゴシック"/>
              <a:ea typeface="ＭＳ Ｐゴシック"/>
              <a:cs typeface="ＭＳ Ｐゴシック"/>
            </a:rPr>
            <a:t>桁／月／日</a:t>
          </a:r>
          <a:r>
            <a:rPr lang="en-US" cap="none" sz="900" b="0" i="0" u="none" baseline="0">
              <a:solidFill>
                <a:srgbClr val="008000"/>
              </a:solidFill>
              <a:latin typeface="ＭＳ Ｐゴシック"/>
              <a:ea typeface="ＭＳ Ｐゴシック"/>
              <a:cs typeface="ＭＳ Ｐゴシック"/>
            </a:rPr>
            <a:t> </a:t>
          </a:r>
          <a:r>
            <a:rPr lang="en-US" cap="none" sz="900" b="0" i="0" u="none" baseline="0">
              <a:solidFill>
                <a:srgbClr val="008000"/>
              </a:solidFill>
              <a:latin typeface="ＭＳ Ｐゴシック"/>
              <a:ea typeface="ＭＳ Ｐゴシック"/>
              <a:cs typeface="ＭＳ Ｐゴシック"/>
            </a:rPr>
            <a:t>形式で入力してください。</a:t>
          </a:r>
        </a:p>
      </xdr:txBody>
    </xdr:sp>
    <xdr:clientData/>
  </xdr:twoCellAnchor>
  <xdr:twoCellAnchor>
    <xdr:from>
      <xdr:col>11</xdr:col>
      <xdr:colOff>85725</xdr:colOff>
      <xdr:row>134</xdr:row>
      <xdr:rowOff>57150</xdr:rowOff>
    </xdr:from>
    <xdr:to>
      <xdr:col>13</xdr:col>
      <xdr:colOff>0</xdr:colOff>
      <xdr:row>135</xdr:row>
      <xdr:rowOff>28575</xdr:rowOff>
    </xdr:to>
    <xdr:sp>
      <xdr:nvSpPr>
        <xdr:cNvPr id="5" name="AutoShape 5"/>
        <xdr:cNvSpPr>
          <a:spLocks/>
        </xdr:cNvSpPr>
      </xdr:nvSpPr>
      <xdr:spPr>
        <a:xfrm>
          <a:off x="1447800" y="185070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107</xdr:row>
      <xdr:rowOff>47625</xdr:rowOff>
    </xdr:from>
    <xdr:to>
      <xdr:col>13</xdr:col>
      <xdr:colOff>0</xdr:colOff>
      <xdr:row>108</xdr:row>
      <xdr:rowOff>19050</xdr:rowOff>
    </xdr:to>
    <xdr:sp>
      <xdr:nvSpPr>
        <xdr:cNvPr id="6" name="AutoShape 6"/>
        <xdr:cNvSpPr>
          <a:spLocks/>
        </xdr:cNvSpPr>
      </xdr:nvSpPr>
      <xdr:spPr>
        <a:xfrm>
          <a:off x="1447800" y="150399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134</xdr:row>
      <xdr:rowOff>57150</xdr:rowOff>
    </xdr:from>
    <xdr:to>
      <xdr:col>17</xdr:col>
      <xdr:colOff>85725</xdr:colOff>
      <xdr:row>135</xdr:row>
      <xdr:rowOff>28575</xdr:rowOff>
    </xdr:to>
    <xdr:sp>
      <xdr:nvSpPr>
        <xdr:cNvPr id="7" name="AutoShape 7"/>
        <xdr:cNvSpPr>
          <a:spLocks/>
        </xdr:cNvSpPr>
      </xdr:nvSpPr>
      <xdr:spPr>
        <a:xfrm>
          <a:off x="2028825" y="18507075"/>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107</xdr:row>
      <xdr:rowOff>38100</xdr:rowOff>
    </xdr:from>
    <xdr:to>
      <xdr:col>17</xdr:col>
      <xdr:colOff>66675</xdr:colOff>
      <xdr:row>108</xdr:row>
      <xdr:rowOff>9525</xdr:rowOff>
    </xdr:to>
    <xdr:sp>
      <xdr:nvSpPr>
        <xdr:cNvPr id="8" name="AutoShape 8"/>
        <xdr:cNvSpPr>
          <a:spLocks/>
        </xdr:cNvSpPr>
      </xdr:nvSpPr>
      <xdr:spPr>
        <a:xfrm>
          <a:off x="2009775" y="15030450"/>
          <a:ext cx="161925" cy="142875"/>
        </a:xfrm>
        <a:prstGeom prst="upArrow">
          <a:avLst>
            <a:gd name="adj1" fmla="val -5171"/>
            <a:gd name="adj2" fmla="val -17740"/>
          </a:avLst>
        </a:prstGeom>
        <a:solidFill>
          <a:srgbClr val="333333"/>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63</xdr:col>
      <xdr:colOff>0</xdr:colOff>
      <xdr:row>1</xdr:row>
      <xdr:rowOff>0</xdr:rowOff>
    </xdr:from>
    <xdr:ext cx="838200" cy="247650"/>
    <xdr:sp>
      <xdr:nvSpPr>
        <xdr:cNvPr id="9" name="テキスト ボックス 9"/>
        <xdr:cNvSpPr txBox="1">
          <a:spLocks noChangeArrowheads="1"/>
        </xdr:cNvSpPr>
      </xdr:nvSpPr>
      <xdr:spPr>
        <a:xfrm>
          <a:off x="7800975" y="171450"/>
          <a:ext cx="838200" cy="247650"/>
        </a:xfrm>
        <a:prstGeom prst="rect">
          <a:avLst/>
        </a:prstGeom>
        <a:solidFill>
          <a:srgbClr val="FFFFFF"/>
        </a:solidFill>
        <a:ln w="6350" cmpd="dbl">
          <a:solidFill>
            <a:srgbClr val="000000"/>
          </a:solidFill>
          <a:headEnd type="none"/>
          <a:tailEnd type="none"/>
        </a:ln>
      </xdr:spPr>
      <xdr:txBody>
        <a:bodyPr vertOverflow="clip" wrap="square" anchor="ctr"/>
        <a:p>
          <a:pPr algn="ctr">
            <a:defRPr/>
          </a:pPr>
          <a:r>
            <a:rPr lang="en-US" cap="none" sz="1050" b="0" i="0" u="none" baseline="0">
              <a:solidFill>
                <a:srgbClr val="000000"/>
              </a:solidFill>
            </a:rPr>
            <a:t>入力例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1733550</xdr:colOff>
      <xdr:row>0</xdr:row>
      <xdr:rowOff>9525</xdr:rowOff>
    </xdr:from>
    <xdr:to>
      <xdr:col>9</xdr:col>
      <xdr:colOff>19050</xdr:colOff>
      <xdr:row>1</xdr:row>
      <xdr:rowOff>66675</xdr:rowOff>
    </xdr:to>
    <xdr:sp>
      <xdr:nvSpPr>
        <xdr:cNvPr id="1" name="正方形/長方形 1"/>
        <xdr:cNvSpPr>
          <a:spLocks/>
        </xdr:cNvSpPr>
      </xdr:nvSpPr>
      <xdr:spPr>
        <a:xfrm>
          <a:off x="10734675" y="9525"/>
          <a:ext cx="3838575" cy="2667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3</xdr:row>
      <xdr:rowOff>57150</xdr:rowOff>
    </xdr:from>
    <xdr:to>
      <xdr:col>2</xdr:col>
      <xdr:colOff>476250</xdr:colOff>
      <xdr:row>5</xdr:row>
      <xdr:rowOff>285750</xdr:rowOff>
    </xdr:to>
    <xdr:sp>
      <xdr:nvSpPr>
        <xdr:cNvPr id="2" name="直線矢印コネクタ 3"/>
        <xdr:cNvSpPr>
          <a:spLocks/>
        </xdr:cNvSpPr>
      </xdr:nvSpPr>
      <xdr:spPr>
        <a:xfrm>
          <a:off x="1438275" y="857250"/>
          <a:ext cx="19050" cy="962025"/>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T289"/>
  <sheetViews>
    <sheetView showGridLines="0" workbookViewId="0" topLeftCell="A232">
      <selection activeCell="AK22" sqref="AK22"/>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20.25">
      <c r="A2" s="317" t="s">
        <v>368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9"/>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152</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 r="A8" s="48"/>
      <c r="B8" s="50"/>
      <c r="C8" s="50"/>
      <c r="D8" s="50"/>
      <c r="E8" s="50"/>
      <c r="F8" s="311"/>
      <c r="G8" s="312"/>
      <c r="H8" s="312"/>
      <c r="I8" s="312"/>
      <c r="J8" s="312"/>
      <c r="K8" s="312"/>
      <c r="L8" s="313"/>
      <c r="M8" s="52" t="s">
        <v>153</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13.5">
      <c r="A9" s="48"/>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1"/>
    </row>
    <row r="10" spans="1:72" ht="8.25" customHeight="1">
      <c r="A10" s="48"/>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1"/>
    </row>
    <row r="11" spans="1:72" ht="13.5">
      <c r="A11" s="48"/>
      <c r="B11" s="50"/>
      <c r="C11" s="50"/>
      <c r="D11" s="50"/>
      <c r="E11" s="50" t="s">
        <v>154</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8.25" customHeight="1">
      <c r="A12" s="48"/>
      <c r="B12" s="50"/>
      <c r="C12" s="50"/>
      <c r="D12" s="50"/>
      <c r="E12" s="50"/>
      <c r="F12" s="50"/>
      <c r="G12" s="50"/>
      <c r="H12" s="53"/>
      <c r="I12" s="53"/>
      <c r="J12" s="53"/>
      <c r="K12" s="53"/>
      <c r="L12" s="53"/>
      <c r="M12" s="53"/>
      <c r="N12" s="53"/>
      <c r="O12" s="53"/>
      <c r="P12" s="54"/>
      <c r="Q12" s="54"/>
      <c r="R12" s="53"/>
      <c r="S12" s="53"/>
      <c r="T12" s="53"/>
      <c r="U12" s="53"/>
      <c r="V12" s="53"/>
      <c r="W12" s="53"/>
      <c r="X12" s="53"/>
      <c r="Y12" s="53"/>
      <c r="Z12" s="53"/>
      <c r="AA12" s="53"/>
      <c r="AB12" s="54"/>
      <c r="AC12" s="53"/>
      <c r="AD12" s="53"/>
      <c r="AE12" s="53"/>
      <c r="AF12" s="53"/>
      <c r="AG12" s="53"/>
      <c r="AH12" s="53"/>
      <c r="AI12" s="53"/>
      <c r="AJ12" s="53"/>
      <c r="AK12" s="53"/>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13.5">
      <c r="A13" s="48"/>
      <c r="B13" s="50"/>
      <c r="C13" s="50"/>
      <c r="D13" s="50"/>
      <c r="E13" s="50"/>
      <c r="F13" s="50"/>
      <c r="G13" s="50"/>
      <c r="H13" s="320"/>
      <c r="I13" s="321"/>
      <c r="J13" s="321"/>
      <c r="K13" s="321"/>
      <c r="L13" s="321"/>
      <c r="M13" s="321"/>
      <c r="N13" s="321"/>
      <c r="O13" s="321"/>
      <c r="P13" s="321"/>
      <c r="Q13" s="321"/>
      <c r="R13" s="321"/>
      <c r="S13" s="322"/>
      <c r="T13" s="55"/>
      <c r="U13" s="55"/>
      <c r="V13" s="55"/>
      <c r="W13" s="55"/>
      <c r="X13" s="55"/>
      <c r="Y13" s="55"/>
      <c r="Z13" s="55"/>
      <c r="AA13" s="55"/>
      <c r="AB13" s="50"/>
      <c r="AC13" s="50"/>
      <c r="AD13" s="56"/>
      <c r="AE13" s="56"/>
      <c r="AF13" s="56"/>
      <c r="AG13" s="56"/>
      <c r="AH13" s="56"/>
      <c r="AI13" s="56"/>
      <c r="AJ13" s="56"/>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8.25" customHeight="1">
      <c r="A14" s="48"/>
      <c r="B14" s="50"/>
      <c r="C14" s="50"/>
      <c r="D14" s="50"/>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0"/>
      <c r="BB14" s="50"/>
      <c r="BC14" s="50"/>
      <c r="BD14" s="50"/>
      <c r="BE14" s="50"/>
      <c r="BF14" s="50"/>
      <c r="BG14" s="50"/>
      <c r="BH14" s="50"/>
      <c r="BI14" s="50"/>
      <c r="BJ14" s="50"/>
      <c r="BK14" s="50"/>
      <c r="BL14" s="50"/>
      <c r="BM14" s="50"/>
      <c r="BN14" s="50"/>
      <c r="BO14" s="50"/>
      <c r="BP14" s="50"/>
      <c r="BQ14" s="50"/>
      <c r="BR14" s="50"/>
      <c r="BS14" s="50"/>
      <c r="BT14" s="51"/>
    </row>
    <row r="15" spans="1:72" ht="8.2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1"/>
    </row>
    <row r="16" spans="1:72" ht="13.5">
      <c r="A16" s="48"/>
      <c r="B16" s="50"/>
      <c r="C16" s="50"/>
      <c r="D16" s="50"/>
      <c r="E16" s="50" t="s">
        <v>155</v>
      </c>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2" t="s">
        <v>459</v>
      </c>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1"/>
    </row>
    <row r="17" spans="1:72" ht="3.75" customHeight="1">
      <c r="A17" s="48"/>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3.5">
      <c r="A18" s="48"/>
      <c r="B18" s="50"/>
      <c r="C18" s="50"/>
      <c r="D18" s="50"/>
      <c r="E18" s="50"/>
      <c r="F18" s="50"/>
      <c r="G18" s="50"/>
      <c r="H18" s="314"/>
      <c r="I18" s="315"/>
      <c r="J18" s="315"/>
      <c r="K18" s="315"/>
      <c r="L18" s="315"/>
      <c r="M18" s="315"/>
      <c r="N18" s="315"/>
      <c r="O18" s="315"/>
      <c r="P18" s="315"/>
      <c r="Q18" s="315"/>
      <c r="R18" s="315"/>
      <c r="S18" s="316"/>
      <c r="T18" s="50"/>
      <c r="U18" s="50" t="s">
        <v>156</v>
      </c>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1"/>
    </row>
    <row r="19" spans="1:72" ht="8.25" customHeight="1">
      <c r="A19" s="4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1"/>
    </row>
    <row r="20" spans="1:72" ht="13.5">
      <c r="A20" s="48"/>
      <c r="B20" s="50"/>
      <c r="C20" s="50"/>
      <c r="D20" s="50"/>
      <c r="E20" s="50" t="s">
        <v>157</v>
      </c>
      <c r="F20" s="50"/>
      <c r="G20" s="50"/>
      <c r="H20" s="50"/>
      <c r="I20" s="50"/>
      <c r="J20" s="50"/>
      <c r="K20" s="50"/>
      <c r="L20" s="50"/>
      <c r="M20" s="50"/>
      <c r="N20" s="50"/>
      <c r="O20" s="50"/>
      <c r="P20" s="52" t="s">
        <v>460</v>
      </c>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1"/>
    </row>
    <row r="21" spans="1:72" ht="3.75" customHeight="1">
      <c r="A21" s="4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1"/>
    </row>
    <row r="22" spans="1:72" ht="13.5">
      <c r="A22" s="48"/>
      <c r="B22" s="50"/>
      <c r="C22" s="50"/>
      <c r="D22" s="50"/>
      <c r="E22" s="50"/>
      <c r="F22" s="50"/>
      <c r="G22" s="50"/>
      <c r="H22" s="314"/>
      <c r="I22" s="315"/>
      <c r="J22" s="315"/>
      <c r="K22" s="315"/>
      <c r="L22" s="315"/>
      <c r="M22" s="315"/>
      <c r="N22" s="316"/>
      <c r="O22" s="135"/>
      <c r="P22" s="50" t="s">
        <v>158</v>
      </c>
      <c r="Q22" s="135"/>
      <c r="R22" s="135"/>
      <c r="S22" s="135"/>
      <c r="T22" s="135"/>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1"/>
    </row>
    <row r="23" spans="1:72" ht="8.25" customHeight="1">
      <c r="A23" s="48"/>
      <c r="B23" s="50"/>
      <c r="C23" s="50"/>
      <c r="D23" s="50"/>
      <c r="E23" s="50"/>
      <c r="F23" s="50"/>
      <c r="G23" s="50"/>
      <c r="H23" s="56"/>
      <c r="I23" s="56"/>
      <c r="J23" s="56"/>
      <c r="K23" s="56"/>
      <c r="L23" s="56"/>
      <c r="M23" s="56"/>
      <c r="N23" s="56"/>
      <c r="O23" s="56"/>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1"/>
    </row>
    <row r="24" spans="1:72" ht="13.5">
      <c r="A24" s="48"/>
      <c r="B24" s="50"/>
      <c r="C24" s="50"/>
      <c r="D24" s="50"/>
      <c r="E24" s="50" t="s">
        <v>159</v>
      </c>
      <c r="F24" s="50"/>
      <c r="G24" s="50"/>
      <c r="H24" s="50"/>
      <c r="I24" s="50"/>
      <c r="J24" s="58"/>
      <c r="K24" s="59" t="s">
        <v>461</v>
      </c>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4" t="s">
        <v>160</v>
      </c>
      <c r="BE24" s="54"/>
      <c r="BF24" s="54"/>
      <c r="BG24" s="54"/>
      <c r="BH24" s="54"/>
      <c r="BI24" s="54"/>
      <c r="BJ24" s="54"/>
      <c r="BK24" s="54"/>
      <c r="BL24" s="301">
        <f>ROUNDUP(LENB(H26)/2,0)</f>
        <v>0</v>
      </c>
      <c r="BM24" s="301"/>
      <c r="BN24" s="301"/>
      <c r="BO24" s="54" t="s">
        <v>462</v>
      </c>
      <c r="BP24" s="50"/>
      <c r="BQ24" s="54"/>
      <c r="BR24" s="54"/>
      <c r="BS24" s="50"/>
      <c r="BT24" s="51"/>
    </row>
    <row r="25" spans="1:72" ht="3.75" customHeight="1">
      <c r="A25" s="48"/>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1"/>
    </row>
    <row r="26" spans="1:72" ht="13.5">
      <c r="A26" s="48"/>
      <c r="B26" s="50"/>
      <c r="C26" s="50"/>
      <c r="D26" s="50"/>
      <c r="E26" s="50"/>
      <c r="F26" s="50"/>
      <c r="G26" s="50"/>
      <c r="H26" s="302"/>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4"/>
      <c r="BS26" s="50"/>
      <c r="BT26" s="51"/>
    </row>
    <row r="27" spans="1:72" ht="13.5">
      <c r="A27" s="48"/>
      <c r="B27" s="50"/>
      <c r="C27" s="50"/>
      <c r="D27" s="50"/>
      <c r="E27" s="50"/>
      <c r="F27" s="50"/>
      <c r="G27" s="50"/>
      <c r="H27" s="305"/>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7"/>
      <c r="BS27" s="50"/>
      <c r="BT27" s="51"/>
    </row>
    <row r="28" spans="1:72" ht="13.5">
      <c r="A28" s="48"/>
      <c r="B28" s="50"/>
      <c r="C28" s="50"/>
      <c r="D28" s="50"/>
      <c r="E28" s="50"/>
      <c r="F28" s="50"/>
      <c r="G28" s="50"/>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7"/>
      <c r="BS28" s="50"/>
      <c r="BT28" s="51"/>
    </row>
    <row r="29" spans="1:72" ht="13.5">
      <c r="A29" s="48"/>
      <c r="B29" s="50"/>
      <c r="C29" s="50"/>
      <c r="D29" s="50"/>
      <c r="E29" s="50"/>
      <c r="F29" s="50"/>
      <c r="G29" s="50"/>
      <c r="H29" s="305"/>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7"/>
      <c r="BS29" s="50"/>
      <c r="BT29" s="51"/>
    </row>
    <row r="30" spans="1:72" ht="13.5">
      <c r="A30" s="48"/>
      <c r="B30" s="50"/>
      <c r="C30" s="50"/>
      <c r="D30" s="50"/>
      <c r="E30" s="50"/>
      <c r="F30" s="50"/>
      <c r="G30" s="50"/>
      <c r="H30" s="305"/>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7"/>
      <c r="BS30" s="50"/>
      <c r="BT30" s="51"/>
    </row>
    <row r="31" spans="1:72" ht="13.5">
      <c r="A31" s="48"/>
      <c r="B31" s="50"/>
      <c r="C31" s="50"/>
      <c r="D31" s="50"/>
      <c r="E31" s="50"/>
      <c r="F31" s="50"/>
      <c r="G31" s="50"/>
      <c r="H31" s="305"/>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7"/>
      <c r="BS31" s="50"/>
      <c r="BT31" s="51"/>
    </row>
    <row r="32" spans="1:72" ht="13.5">
      <c r="A32" s="48"/>
      <c r="B32" s="50"/>
      <c r="C32" s="50"/>
      <c r="D32" s="50"/>
      <c r="E32" s="50"/>
      <c r="F32" s="50"/>
      <c r="G32" s="50"/>
      <c r="H32" s="305"/>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7"/>
      <c r="BS32" s="50"/>
      <c r="BT32" s="51"/>
    </row>
    <row r="33" spans="1:72" ht="13.5">
      <c r="A33" s="48"/>
      <c r="B33" s="50"/>
      <c r="C33" s="50"/>
      <c r="D33" s="50"/>
      <c r="E33" s="50"/>
      <c r="F33" s="50"/>
      <c r="G33" s="50"/>
      <c r="H33" s="305"/>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7"/>
      <c r="BS33" s="50"/>
      <c r="BT33" s="51"/>
    </row>
    <row r="34" spans="1:72" ht="13.5">
      <c r="A34" s="48"/>
      <c r="B34" s="50"/>
      <c r="C34" s="50"/>
      <c r="D34" s="50"/>
      <c r="E34" s="50"/>
      <c r="F34" s="50"/>
      <c r="G34" s="50"/>
      <c r="H34" s="305"/>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7"/>
      <c r="BS34" s="50"/>
      <c r="BT34" s="51"/>
    </row>
    <row r="35" spans="1:72" ht="13.5">
      <c r="A35" s="48"/>
      <c r="B35" s="50"/>
      <c r="C35" s="50"/>
      <c r="D35" s="50"/>
      <c r="E35" s="50"/>
      <c r="F35" s="50"/>
      <c r="G35" s="50"/>
      <c r="H35" s="308"/>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10"/>
      <c r="BS35" s="50"/>
      <c r="BT35" s="51"/>
    </row>
    <row r="36" spans="1:72" ht="14.25" thickBo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2"/>
    </row>
    <row r="37" ht="8.25" customHeight="1" thickBot="1"/>
    <row r="38" spans="1:72" ht="13.5">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5"/>
    </row>
    <row r="39" spans="1:72" ht="14.25">
      <c r="A39" s="66"/>
      <c r="B39" s="67" t="s">
        <v>161</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9"/>
    </row>
    <row r="40" spans="1:72" ht="14.25">
      <c r="A40" s="66"/>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9"/>
    </row>
    <row r="41" spans="1:72" ht="14.25">
      <c r="A41" s="66"/>
      <c r="B41" s="67"/>
      <c r="C41" s="68"/>
      <c r="D41" s="68"/>
      <c r="E41" s="68"/>
      <c r="F41" s="311"/>
      <c r="G41" s="312"/>
      <c r="H41" s="312"/>
      <c r="I41" s="312"/>
      <c r="J41" s="312"/>
      <c r="K41" s="312"/>
      <c r="L41" s="313"/>
      <c r="M41" s="70" t="s">
        <v>153</v>
      </c>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3.75" customHeight="1">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14.25">
      <c r="A43" s="66"/>
      <c r="B43" s="67"/>
      <c r="C43" s="68"/>
      <c r="D43" s="68"/>
      <c r="E43" s="68"/>
      <c r="F43" s="323"/>
      <c r="G43" s="324"/>
      <c r="H43" s="324"/>
      <c r="I43" s="324"/>
      <c r="J43" s="324"/>
      <c r="K43" s="324"/>
      <c r="L43" s="325"/>
      <c r="M43" s="70" t="s">
        <v>162</v>
      </c>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13.5">
      <c r="A44" s="66"/>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8.25" customHeight="1">
      <c r="A45" s="66"/>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13.5">
      <c r="A46" s="66"/>
      <c r="B46" s="68"/>
      <c r="C46" s="68"/>
      <c r="D46" s="68"/>
      <c r="E46" s="68"/>
      <c r="F46" s="68"/>
      <c r="G46" s="68"/>
      <c r="H46" s="326" t="s">
        <v>163</v>
      </c>
      <c r="I46" s="326"/>
      <c r="J46" s="326"/>
      <c r="K46" s="326"/>
      <c r="L46" s="326"/>
      <c r="M46" s="326"/>
      <c r="N46" s="326"/>
      <c r="O46" s="326"/>
      <c r="P46" s="326"/>
      <c r="Q46" s="326"/>
      <c r="R46" s="326"/>
      <c r="S46" s="326"/>
      <c r="T46" s="68"/>
      <c r="U46" s="326" t="s">
        <v>164</v>
      </c>
      <c r="V46" s="326"/>
      <c r="W46" s="326"/>
      <c r="X46" s="326"/>
      <c r="Y46" s="326"/>
      <c r="Z46" s="326"/>
      <c r="AA46" s="326"/>
      <c r="AB46" s="326"/>
      <c r="AC46" s="326"/>
      <c r="AD46" s="326"/>
      <c r="AE46" s="326"/>
      <c r="AF46" s="326"/>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13.5">
      <c r="A47" s="66"/>
      <c r="B47" s="327" t="s">
        <v>165</v>
      </c>
      <c r="C47" s="327"/>
      <c r="D47" s="327"/>
      <c r="E47" s="327"/>
      <c r="F47" s="327"/>
      <c r="G47" s="327"/>
      <c r="H47" s="328"/>
      <c r="I47" s="329"/>
      <c r="J47" s="329"/>
      <c r="K47" s="329"/>
      <c r="L47" s="329"/>
      <c r="M47" s="329"/>
      <c r="N47" s="329"/>
      <c r="O47" s="329"/>
      <c r="P47" s="329"/>
      <c r="Q47" s="329"/>
      <c r="R47" s="329"/>
      <c r="S47" s="330"/>
      <c r="T47" s="68"/>
      <c r="U47" s="328"/>
      <c r="V47" s="329"/>
      <c r="W47" s="329"/>
      <c r="X47" s="329"/>
      <c r="Y47" s="329"/>
      <c r="Z47" s="329"/>
      <c r="AA47" s="329"/>
      <c r="AB47" s="329"/>
      <c r="AC47" s="329"/>
      <c r="AD47" s="329"/>
      <c r="AE47" s="329"/>
      <c r="AF47" s="330"/>
      <c r="AG47" s="68"/>
      <c r="AH47" s="68"/>
      <c r="AI47" s="68"/>
      <c r="AJ47" s="68"/>
      <c r="AK47" s="68"/>
      <c r="AL47" s="68"/>
      <c r="AM47" s="68"/>
      <c r="AN47" s="68"/>
      <c r="AO47" s="327" t="s">
        <v>166</v>
      </c>
      <c r="AP47" s="327"/>
      <c r="AQ47" s="327"/>
      <c r="AR47" s="327"/>
      <c r="AS47" s="327"/>
      <c r="AT47" s="327"/>
      <c r="AU47" s="331"/>
      <c r="AV47" s="314"/>
      <c r="AW47" s="315"/>
      <c r="AX47" s="315"/>
      <c r="AY47" s="315"/>
      <c r="AZ47" s="315"/>
      <c r="BA47" s="315"/>
      <c r="BB47" s="316"/>
      <c r="BC47" s="133"/>
      <c r="BD47" s="70" t="s">
        <v>463</v>
      </c>
      <c r="BE47" s="133"/>
      <c r="BF47" s="133"/>
      <c r="BG47" s="68"/>
      <c r="BH47" s="68"/>
      <c r="BI47" s="68"/>
      <c r="BJ47" s="68"/>
      <c r="BK47" s="68"/>
      <c r="BL47" s="68"/>
      <c r="BM47" s="68"/>
      <c r="BN47" s="68"/>
      <c r="BO47" s="68"/>
      <c r="BP47" s="68"/>
      <c r="BQ47" s="68"/>
      <c r="BR47" s="68"/>
      <c r="BS47" s="68"/>
      <c r="BT47" s="69"/>
    </row>
    <row r="48" spans="1:72" ht="3.75" customHeight="1">
      <c r="A48" s="66"/>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9"/>
    </row>
    <row r="49" spans="1:72" ht="13.5">
      <c r="A49" s="66"/>
      <c r="B49" s="327" t="s">
        <v>167</v>
      </c>
      <c r="C49" s="327"/>
      <c r="D49" s="327"/>
      <c r="E49" s="327"/>
      <c r="F49" s="327"/>
      <c r="G49" s="327"/>
      <c r="H49" s="328"/>
      <c r="I49" s="329"/>
      <c r="J49" s="329"/>
      <c r="K49" s="329"/>
      <c r="L49" s="329"/>
      <c r="M49" s="329"/>
      <c r="N49" s="329"/>
      <c r="O49" s="329"/>
      <c r="P49" s="329"/>
      <c r="Q49" s="329"/>
      <c r="R49" s="329"/>
      <c r="S49" s="330"/>
      <c r="T49" s="68"/>
      <c r="U49" s="328"/>
      <c r="V49" s="329"/>
      <c r="W49" s="329"/>
      <c r="X49" s="329"/>
      <c r="Y49" s="329"/>
      <c r="Z49" s="329"/>
      <c r="AA49" s="329"/>
      <c r="AB49" s="329"/>
      <c r="AC49" s="329"/>
      <c r="AD49" s="329"/>
      <c r="AE49" s="329"/>
      <c r="AF49" s="330"/>
      <c r="AG49" s="70" t="s">
        <v>168</v>
      </c>
      <c r="AH49" s="68"/>
      <c r="AI49" s="68"/>
      <c r="AJ49" s="68"/>
      <c r="AK49" s="68"/>
      <c r="AL49" s="68"/>
      <c r="AM49" s="68"/>
      <c r="AN49" s="72"/>
      <c r="AO49" s="327" t="s">
        <v>169</v>
      </c>
      <c r="AP49" s="327"/>
      <c r="AQ49" s="327"/>
      <c r="AR49" s="327"/>
      <c r="AS49" s="327"/>
      <c r="AT49" s="327"/>
      <c r="AU49" s="331"/>
      <c r="AV49" s="335"/>
      <c r="AW49" s="336"/>
      <c r="AX49" s="336"/>
      <c r="AY49" s="336"/>
      <c r="AZ49" s="336"/>
      <c r="BA49" s="336"/>
      <c r="BB49" s="336"/>
      <c r="BC49" s="336"/>
      <c r="BD49" s="337"/>
      <c r="BE49" s="134"/>
      <c r="BF49" s="70" t="s">
        <v>170</v>
      </c>
      <c r="BG49" s="74"/>
      <c r="BH49" s="74"/>
      <c r="BI49" s="338">
        <f>IF(AV49&lt;&gt;"",DATEDIF(AV49,"2014/10/1","y"),"")</f>
      </c>
      <c r="BJ49" s="338"/>
      <c r="BK49" s="70" t="s">
        <v>367</v>
      </c>
      <c r="BL49" s="68"/>
      <c r="BM49" s="68"/>
      <c r="BN49" s="68"/>
      <c r="BO49" s="68"/>
      <c r="BP49" s="68"/>
      <c r="BQ49" s="68"/>
      <c r="BR49" s="68"/>
      <c r="BS49" s="68"/>
      <c r="BT49" s="69"/>
    </row>
    <row r="50" spans="1:72" ht="8.25" customHeight="1">
      <c r="A50" s="66"/>
      <c r="B50" s="68"/>
      <c r="C50" s="68"/>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68"/>
      <c r="AR50" s="68"/>
      <c r="AS50" s="68"/>
      <c r="AT50" s="68"/>
      <c r="AU50" s="68"/>
      <c r="AV50" s="68"/>
      <c r="AW50" s="68"/>
      <c r="AX50" s="68"/>
      <c r="AY50" s="68"/>
      <c r="AZ50" s="68"/>
      <c r="BA50" s="68"/>
      <c r="BB50" s="68"/>
      <c r="BC50" s="68"/>
      <c r="BD50" s="68"/>
      <c r="BE50" s="68"/>
      <c r="BF50" s="68"/>
      <c r="BG50" s="68"/>
      <c r="BH50" s="68"/>
      <c r="BI50" s="68"/>
      <c r="BJ50" s="68"/>
      <c r="BK50" s="68"/>
      <c r="BL50" s="68"/>
      <c r="BM50" s="75"/>
      <c r="BN50" s="75"/>
      <c r="BO50" s="75"/>
      <c r="BP50" s="75"/>
      <c r="BQ50" s="75"/>
      <c r="BR50" s="68"/>
      <c r="BS50" s="68"/>
      <c r="BT50" s="69"/>
    </row>
    <row r="51" spans="1:72" ht="8.25" customHeight="1">
      <c r="A51" s="66"/>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9"/>
    </row>
    <row r="52" spans="1:72" ht="13.5">
      <c r="A52" s="66"/>
      <c r="B52" s="327" t="s">
        <v>171</v>
      </c>
      <c r="C52" s="327"/>
      <c r="D52" s="327"/>
      <c r="E52" s="327"/>
      <c r="F52" s="327"/>
      <c r="G52" s="327"/>
      <c r="H52" s="332"/>
      <c r="I52" s="333"/>
      <c r="J52" s="333"/>
      <c r="K52" s="333"/>
      <c r="L52" s="333"/>
      <c r="M52" s="333"/>
      <c r="N52" s="333"/>
      <c r="O52" s="333"/>
      <c r="P52" s="333"/>
      <c r="Q52" s="333"/>
      <c r="R52" s="333"/>
      <c r="S52" s="334"/>
      <c r="T52" s="68"/>
      <c r="U52" s="332"/>
      <c r="V52" s="333"/>
      <c r="W52" s="333"/>
      <c r="X52" s="333"/>
      <c r="Y52" s="333"/>
      <c r="Z52" s="333"/>
      <c r="AA52" s="333"/>
      <c r="AB52" s="333"/>
      <c r="AC52" s="333"/>
      <c r="AD52" s="333"/>
      <c r="AE52" s="333"/>
      <c r="AF52" s="334"/>
      <c r="AG52" s="68"/>
      <c r="AH52" s="68"/>
      <c r="AI52" s="68"/>
      <c r="AJ52" s="68"/>
      <c r="AK52" s="68"/>
      <c r="AL52" s="68"/>
      <c r="AM52" s="68"/>
      <c r="AN52" s="68"/>
      <c r="AO52" s="72"/>
      <c r="AP52" s="72"/>
      <c r="AQ52" s="72"/>
      <c r="AR52" s="72"/>
      <c r="AS52" s="72"/>
      <c r="AT52" s="72"/>
      <c r="AU52" s="72"/>
      <c r="AV52" s="72"/>
      <c r="AW52" s="72"/>
      <c r="AX52" s="72"/>
      <c r="AY52" s="72"/>
      <c r="AZ52" s="71"/>
      <c r="BA52" s="71"/>
      <c r="BB52" s="71"/>
      <c r="BC52" s="71"/>
      <c r="BD52" s="71"/>
      <c r="BE52" s="71"/>
      <c r="BF52" s="71"/>
      <c r="BG52" s="71"/>
      <c r="BH52" s="71"/>
      <c r="BI52" s="71"/>
      <c r="BJ52" s="71"/>
      <c r="BK52" s="68"/>
      <c r="BL52" s="68"/>
      <c r="BM52" s="68"/>
      <c r="BN52" s="68"/>
      <c r="BO52" s="68"/>
      <c r="BP52" s="68"/>
      <c r="BQ52" s="68"/>
      <c r="BR52" s="68"/>
      <c r="BS52" s="68"/>
      <c r="BT52" s="69"/>
    </row>
    <row r="53" spans="1:72" ht="3.75" customHeight="1">
      <c r="A53" s="66"/>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9"/>
    </row>
    <row r="54" spans="1:72" ht="13.5">
      <c r="A54" s="66"/>
      <c r="B54" s="327" t="s">
        <v>172</v>
      </c>
      <c r="C54" s="327"/>
      <c r="D54" s="327"/>
      <c r="E54" s="327"/>
      <c r="F54" s="327"/>
      <c r="G54" s="327"/>
      <c r="H54" s="332"/>
      <c r="I54" s="333"/>
      <c r="J54" s="333"/>
      <c r="K54" s="333"/>
      <c r="L54" s="333"/>
      <c r="M54" s="333"/>
      <c r="N54" s="333"/>
      <c r="O54" s="333"/>
      <c r="P54" s="333"/>
      <c r="Q54" s="333"/>
      <c r="R54" s="333"/>
      <c r="S54" s="334"/>
      <c r="T54" s="68"/>
      <c r="U54" s="332"/>
      <c r="V54" s="333"/>
      <c r="W54" s="333"/>
      <c r="X54" s="333"/>
      <c r="Y54" s="333"/>
      <c r="Z54" s="333"/>
      <c r="AA54" s="333"/>
      <c r="AB54" s="333"/>
      <c r="AC54" s="333"/>
      <c r="AD54" s="333"/>
      <c r="AE54" s="333"/>
      <c r="AF54" s="334"/>
      <c r="AG54" s="70" t="s">
        <v>168</v>
      </c>
      <c r="AH54" s="68"/>
      <c r="AI54" s="68"/>
      <c r="AJ54" s="68"/>
      <c r="AK54" s="68"/>
      <c r="AL54" s="68"/>
      <c r="AM54" s="68"/>
      <c r="AN54" s="68"/>
      <c r="AO54" s="72"/>
      <c r="AP54" s="72"/>
      <c r="AQ54" s="72"/>
      <c r="AR54" s="72"/>
      <c r="AS54" s="72"/>
      <c r="AT54" s="72"/>
      <c r="AU54" s="72"/>
      <c r="AV54" s="72"/>
      <c r="AW54" s="72"/>
      <c r="AX54" s="72"/>
      <c r="AY54" s="72"/>
      <c r="AZ54" s="71"/>
      <c r="BA54" s="71"/>
      <c r="BB54" s="71"/>
      <c r="BC54" s="71"/>
      <c r="BD54" s="71"/>
      <c r="BE54" s="71"/>
      <c r="BF54" s="71"/>
      <c r="BG54" s="71"/>
      <c r="BH54" s="71"/>
      <c r="BI54" s="71"/>
      <c r="BJ54" s="71"/>
      <c r="BK54" s="76"/>
      <c r="BL54" s="76"/>
      <c r="BM54" s="76"/>
      <c r="BN54" s="76"/>
      <c r="BO54" s="76"/>
      <c r="BP54" s="76"/>
      <c r="BQ54" s="76"/>
      <c r="BR54" s="76"/>
      <c r="BS54" s="76"/>
      <c r="BT54" s="77"/>
    </row>
    <row r="55" spans="1:72" ht="8.25" customHeight="1">
      <c r="A55" s="6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9"/>
    </row>
    <row r="56" spans="1:72" ht="13.5">
      <c r="A56" s="66"/>
      <c r="B56" s="68"/>
      <c r="C56" s="68"/>
      <c r="D56" s="70" t="s">
        <v>475</v>
      </c>
      <c r="E56" s="68"/>
      <c r="F56" s="68"/>
      <c r="G56" s="68"/>
      <c r="H56" s="73"/>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76"/>
      <c r="BL56" s="76"/>
      <c r="BM56" s="76"/>
      <c r="BN56" s="76"/>
      <c r="BO56" s="76"/>
      <c r="BP56" s="76"/>
      <c r="BQ56" s="76"/>
      <c r="BR56" s="76"/>
      <c r="BS56" s="76"/>
      <c r="BT56" s="77"/>
    </row>
    <row r="57" spans="1:72" ht="8.25" customHeight="1">
      <c r="A57" s="66"/>
      <c r="B57" s="68"/>
      <c r="C57" s="68"/>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68"/>
      <c r="BS57" s="68"/>
      <c r="BT57" s="69"/>
    </row>
    <row r="58" spans="1:72" ht="8.25" customHeight="1">
      <c r="A58" s="66"/>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9"/>
    </row>
    <row r="59" spans="1:72" ht="13.5">
      <c r="A59" s="66"/>
      <c r="B59" s="68" t="s">
        <v>494</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9"/>
    </row>
    <row r="60" spans="1:72" ht="8.2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13.5">
      <c r="A61" s="66"/>
      <c r="B61" s="68"/>
      <c r="C61" s="68"/>
      <c r="D61" s="68"/>
      <c r="E61" s="68"/>
      <c r="F61" s="68"/>
      <c r="G61" s="68"/>
      <c r="H61" s="314"/>
      <c r="I61" s="315"/>
      <c r="J61" s="315"/>
      <c r="K61" s="315"/>
      <c r="L61" s="315"/>
      <c r="M61" s="315"/>
      <c r="N61" s="315"/>
      <c r="O61" s="315"/>
      <c r="P61" s="315"/>
      <c r="Q61" s="315"/>
      <c r="R61" s="316"/>
      <c r="S61" s="68"/>
      <c r="T61" s="68" t="s">
        <v>174</v>
      </c>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8.25" customHeight="1">
      <c r="A62" s="66"/>
      <c r="B62" s="68"/>
      <c r="C62" s="68"/>
      <c r="D62" s="75"/>
      <c r="E62" s="75"/>
      <c r="F62" s="75"/>
      <c r="G62" s="75"/>
      <c r="H62" s="78"/>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9"/>
      <c r="BL62" s="79"/>
      <c r="BM62" s="79"/>
      <c r="BN62" s="79"/>
      <c r="BO62" s="79"/>
      <c r="BP62" s="79"/>
      <c r="BQ62" s="79"/>
      <c r="BR62" s="76"/>
      <c r="BS62" s="76"/>
      <c r="BT62" s="77"/>
    </row>
    <row r="63" spans="1:72" ht="13.5">
      <c r="A63" s="66"/>
      <c r="B63" s="68"/>
      <c r="C63" s="68"/>
      <c r="D63" s="68"/>
      <c r="E63" s="68"/>
      <c r="F63" s="68"/>
      <c r="G63" s="68"/>
      <c r="H63" s="73"/>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76"/>
      <c r="BL63" s="76"/>
      <c r="BM63" s="76"/>
      <c r="BN63" s="76"/>
      <c r="BO63" s="76"/>
      <c r="BP63" s="76"/>
      <c r="BQ63" s="76"/>
      <c r="BR63" s="76"/>
      <c r="BS63" s="76"/>
      <c r="BT63" s="77"/>
    </row>
    <row r="64" spans="1:72" ht="13.5">
      <c r="A64" s="66"/>
      <c r="B64" s="339" t="s">
        <v>175</v>
      </c>
      <c r="C64" s="339"/>
      <c r="D64" s="339"/>
      <c r="E64" s="339"/>
      <c r="F64" s="339"/>
      <c r="G64" s="340"/>
      <c r="H64" s="328"/>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30"/>
      <c r="BS64" s="68"/>
      <c r="BT64" s="69"/>
    </row>
    <row r="65" spans="1:72" ht="3.75" customHeight="1">
      <c r="A65" s="66"/>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9"/>
    </row>
    <row r="66" spans="1:72" ht="13.5">
      <c r="A66" s="80"/>
      <c r="B66" s="339" t="s">
        <v>176</v>
      </c>
      <c r="C66" s="339"/>
      <c r="D66" s="339"/>
      <c r="E66" s="339"/>
      <c r="F66" s="339"/>
      <c r="G66" s="339"/>
      <c r="H66" s="339"/>
      <c r="I66" s="339"/>
      <c r="J66" s="339"/>
      <c r="K66" s="340"/>
      <c r="L66" s="328"/>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30"/>
      <c r="BS66" s="68"/>
      <c r="BT66" s="69"/>
    </row>
    <row r="67" spans="1:72" ht="13.5">
      <c r="A67" s="66"/>
      <c r="B67" s="68"/>
      <c r="C67" s="68"/>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68"/>
      <c r="BS67" s="68"/>
      <c r="BT67" s="69"/>
    </row>
    <row r="68" spans="1:72" ht="13.5">
      <c r="A68" s="6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9"/>
    </row>
    <row r="69" spans="1:72" ht="13.5">
      <c r="A69" s="66"/>
      <c r="B69" s="68"/>
      <c r="C69" s="68" t="s">
        <v>483</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81"/>
      <c r="AL69" s="68" t="s">
        <v>177</v>
      </c>
      <c r="AM69" s="68"/>
      <c r="AN69" s="68"/>
      <c r="AO69" s="68"/>
      <c r="AP69" s="68"/>
      <c r="AQ69" s="68"/>
      <c r="AR69" s="68"/>
      <c r="AS69" s="68"/>
      <c r="AT69" s="293" t="s">
        <v>464</v>
      </c>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69"/>
    </row>
    <row r="70" spans="1:72" ht="8.25" customHeight="1">
      <c r="A70" s="6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81"/>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9"/>
    </row>
    <row r="71" spans="1:72" ht="13.5">
      <c r="A71" s="66"/>
      <c r="B71" s="327" t="s">
        <v>178</v>
      </c>
      <c r="C71" s="327" t="s">
        <v>179</v>
      </c>
      <c r="D71" s="327"/>
      <c r="E71" s="327"/>
      <c r="F71" s="327"/>
      <c r="G71" s="327"/>
      <c r="H71" s="341"/>
      <c r="I71" s="342"/>
      <c r="J71" s="342"/>
      <c r="K71" s="342"/>
      <c r="L71" s="342"/>
      <c r="M71" s="342"/>
      <c r="N71" s="342"/>
      <c r="O71" s="343"/>
      <c r="P71" s="70" t="s">
        <v>180</v>
      </c>
      <c r="Q71" s="68"/>
      <c r="R71" s="68"/>
      <c r="S71" s="68"/>
      <c r="T71" s="68"/>
      <c r="U71" s="68"/>
      <c r="V71" s="68"/>
      <c r="W71" s="68"/>
      <c r="X71" s="68"/>
      <c r="Y71" s="68"/>
      <c r="Z71" s="68"/>
      <c r="AA71" s="68"/>
      <c r="AB71" s="68"/>
      <c r="AC71" s="68"/>
      <c r="AD71" s="68"/>
      <c r="AE71" s="68"/>
      <c r="AF71" s="68"/>
      <c r="AG71" s="68"/>
      <c r="AH71" s="68"/>
      <c r="AI71" s="68"/>
      <c r="AJ71" s="68"/>
      <c r="AK71" s="81"/>
      <c r="AL71" s="327" t="s">
        <v>178</v>
      </c>
      <c r="AM71" s="327" t="s">
        <v>179</v>
      </c>
      <c r="AN71" s="327"/>
      <c r="AO71" s="327"/>
      <c r="AP71" s="327"/>
      <c r="AQ71" s="327"/>
      <c r="AR71" s="341"/>
      <c r="AS71" s="342"/>
      <c r="AT71" s="342"/>
      <c r="AU71" s="342"/>
      <c r="AV71" s="342"/>
      <c r="AW71" s="342"/>
      <c r="AX71" s="342"/>
      <c r="AY71" s="343"/>
      <c r="AZ71" s="70" t="s">
        <v>180</v>
      </c>
      <c r="BA71" s="68"/>
      <c r="BB71" s="68"/>
      <c r="BC71" s="68"/>
      <c r="BD71" s="68"/>
      <c r="BE71" s="68"/>
      <c r="BF71" s="68"/>
      <c r="BG71" s="68"/>
      <c r="BH71" s="68"/>
      <c r="BI71" s="68"/>
      <c r="BJ71" s="68"/>
      <c r="BK71" s="68"/>
      <c r="BL71" s="68"/>
      <c r="BM71" s="68"/>
      <c r="BN71" s="68"/>
      <c r="BO71" s="68"/>
      <c r="BP71" s="68"/>
      <c r="BQ71" s="68"/>
      <c r="BR71" s="68"/>
      <c r="BS71" s="68"/>
      <c r="BT71" s="69"/>
    </row>
    <row r="72" spans="1:72" ht="3.75" customHeight="1">
      <c r="A72" s="6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81"/>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9"/>
    </row>
    <row r="73" spans="1:72" ht="13.5">
      <c r="A73" s="66"/>
      <c r="B73" s="327" t="s">
        <v>181</v>
      </c>
      <c r="C73" s="327"/>
      <c r="D73" s="327"/>
      <c r="E73" s="327"/>
      <c r="F73" s="327"/>
      <c r="G73" s="327"/>
      <c r="H73" s="328"/>
      <c r="I73" s="329"/>
      <c r="J73" s="329"/>
      <c r="K73" s="329"/>
      <c r="L73" s="329"/>
      <c r="M73" s="329"/>
      <c r="N73" s="329"/>
      <c r="O73" s="330"/>
      <c r="P73" s="68"/>
      <c r="Q73" s="68"/>
      <c r="R73" s="68"/>
      <c r="S73" s="68"/>
      <c r="T73" s="68"/>
      <c r="U73" s="68"/>
      <c r="V73" s="68"/>
      <c r="W73" s="68"/>
      <c r="X73" s="68"/>
      <c r="Y73" s="68"/>
      <c r="Z73" s="68"/>
      <c r="AA73" s="68"/>
      <c r="AB73" s="68"/>
      <c r="AC73" s="68"/>
      <c r="AD73" s="68"/>
      <c r="AE73" s="68"/>
      <c r="AF73" s="68"/>
      <c r="AG73" s="68"/>
      <c r="AH73" s="68"/>
      <c r="AI73" s="68"/>
      <c r="AJ73" s="68"/>
      <c r="AK73" s="81"/>
      <c r="AL73" s="327" t="s">
        <v>181</v>
      </c>
      <c r="AM73" s="327"/>
      <c r="AN73" s="327"/>
      <c r="AO73" s="327"/>
      <c r="AP73" s="327"/>
      <c r="AQ73" s="327"/>
      <c r="AR73" s="328"/>
      <c r="AS73" s="329"/>
      <c r="AT73" s="329"/>
      <c r="AU73" s="329"/>
      <c r="AV73" s="329"/>
      <c r="AW73" s="329"/>
      <c r="AX73" s="329"/>
      <c r="AY73" s="330"/>
      <c r="AZ73" s="68"/>
      <c r="BA73" s="68"/>
      <c r="BB73" s="68"/>
      <c r="BC73" s="68"/>
      <c r="BD73" s="68"/>
      <c r="BE73" s="68"/>
      <c r="BF73" s="68"/>
      <c r="BG73" s="68"/>
      <c r="BH73" s="68"/>
      <c r="BI73" s="68"/>
      <c r="BJ73" s="68"/>
      <c r="BK73" s="68"/>
      <c r="BL73" s="68"/>
      <c r="BM73" s="68"/>
      <c r="BN73" s="68"/>
      <c r="BO73" s="68"/>
      <c r="BP73" s="68"/>
      <c r="BQ73" s="68"/>
      <c r="BR73" s="68"/>
      <c r="BS73" s="68"/>
      <c r="BT73" s="69"/>
    </row>
    <row r="74" spans="1:72" ht="3.75" customHeight="1">
      <c r="A74" s="6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81"/>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9"/>
    </row>
    <row r="75" spans="1:72" ht="13.5">
      <c r="A75" s="66"/>
      <c r="B75" s="68" t="s">
        <v>182</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81"/>
      <c r="AL75" s="68" t="s">
        <v>183</v>
      </c>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9"/>
    </row>
    <row r="76" spans="1:72" ht="3.75" customHeight="1">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13.5">
      <c r="A77" s="66"/>
      <c r="B77" s="68"/>
      <c r="C77" s="68"/>
      <c r="D77" s="68"/>
      <c r="E77" s="68"/>
      <c r="F77" s="68"/>
      <c r="G77" s="68"/>
      <c r="H77" s="347"/>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9"/>
      <c r="AI77" s="68"/>
      <c r="AJ77" s="68"/>
      <c r="AK77" s="81"/>
      <c r="AL77" s="68"/>
      <c r="AM77" s="68"/>
      <c r="AN77" s="68"/>
      <c r="AO77" s="68"/>
      <c r="AP77" s="68"/>
      <c r="AQ77" s="68"/>
      <c r="AR77" s="347"/>
      <c r="AS77" s="348"/>
      <c r="AT77" s="348"/>
      <c r="AU77" s="348"/>
      <c r="AV77" s="348"/>
      <c r="AW77" s="348"/>
      <c r="AX77" s="348"/>
      <c r="AY77" s="348"/>
      <c r="AZ77" s="348"/>
      <c r="BA77" s="348"/>
      <c r="BB77" s="348"/>
      <c r="BC77" s="348"/>
      <c r="BD77" s="348"/>
      <c r="BE77" s="348"/>
      <c r="BF77" s="348"/>
      <c r="BG77" s="348"/>
      <c r="BH77" s="348"/>
      <c r="BI77" s="348"/>
      <c r="BJ77" s="348"/>
      <c r="BK77" s="348"/>
      <c r="BL77" s="348"/>
      <c r="BM77" s="348"/>
      <c r="BN77" s="348"/>
      <c r="BO77" s="348"/>
      <c r="BP77" s="348"/>
      <c r="BQ77" s="348"/>
      <c r="BR77" s="349"/>
      <c r="BS77" s="68"/>
      <c r="BT77" s="69"/>
    </row>
    <row r="78" spans="1:72" ht="13.5">
      <c r="A78" s="66"/>
      <c r="B78" s="68"/>
      <c r="C78" s="68"/>
      <c r="D78" s="68"/>
      <c r="E78" s="68"/>
      <c r="F78" s="68"/>
      <c r="G78" s="68"/>
      <c r="H78" s="350"/>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2"/>
      <c r="AI78" s="68"/>
      <c r="AJ78" s="68"/>
      <c r="AK78" s="81"/>
      <c r="AL78" s="68"/>
      <c r="AM78" s="68"/>
      <c r="AN78" s="68"/>
      <c r="AO78" s="68"/>
      <c r="AP78" s="68"/>
      <c r="AQ78" s="68"/>
      <c r="AR78" s="350"/>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2"/>
      <c r="BS78" s="68"/>
      <c r="BT78" s="69"/>
    </row>
    <row r="79" spans="1:72" ht="3.75" customHeight="1">
      <c r="A79" s="6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81"/>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9"/>
    </row>
    <row r="80" spans="1:72" ht="13.5">
      <c r="A80" s="66"/>
      <c r="B80" s="68" t="s">
        <v>184</v>
      </c>
      <c r="C80" s="68"/>
      <c r="D80" s="68"/>
      <c r="E80" s="68"/>
      <c r="F80" s="68"/>
      <c r="G80" s="68"/>
      <c r="H80" s="295"/>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7"/>
      <c r="AI80" s="68"/>
      <c r="AJ80" s="68"/>
      <c r="AK80" s="81"/>
      <c r="AL80" s="68" t="s">
        <v>184</v>
      </c>
      <c r="AM80" s="68"/>
      <c r="AN80" s="68"/>
      <c r="AO80" s="68"/>
      <c r="AP80" s="68"/>
      <c r="AQ80" s="68"/>
      <c r="AR80" s="295"/>
      <c r="AS80" s="296"/>
      <c r="AT80" s="296"/>
      <c r="AU80" s="296"/>
      <c r="AV80" s="296"/>
      <c r="AW80" s="296"/>
      <c r="AX80" s="296"/>
      <c r="AY80" s="296"/>
      <c r="AZ80" s="296"/>
      <c r="BA80" s="296"/>
      <c r="BB80" s="296"/>
      <c r="BC80" s="296"/>
      <c r="BD80" s="296"/>
      <c r="BE80" s="296"/>
      <c r="BF80" s="296"/>
      <c r="BG80" s="296"/>
      <c r="BH80" s="296"/>
      <c r="BI80" s="296"/>
      <c r="BJ80" s="296"/>
      <c r="BK80" s="296"/>
      <c r="BL80" s="296"/>
      <c r="BM80" s="296"/>
      <c r="BN80" s="296"/>
      <c r="BO80" s="296"/>
      <c r="BP80" s="296"/>
      <c r="BQ80" s="296"/>
      <c r="BR80" s="297"/>
      <c r="BS80" s="68"/>
      <c r="BT80" s="69"/>
    </row>
    <row r="81" spans="1:72" ht="13.5">
      <c r="A81" s="66"/>
      <c r="B81" s="68"/>
      <c r="C81" s="68"/>
      <c r="D81" s="68"/>
      <c r="E81" s="68"/>
      <c r="F81" s="68"/>
      <c r="G81" s="68"/>
      <c r="H81" s="298"/>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300"/>
      <c r="AI81" s="68"/>
      <c r="AJ81" s="68"/>
      <c r="AK81" s="81"/>
      <c r="AL81" s="68"/>
      <c r="AM81" s="68"/>
      <c r="AN81" s="68"/>
      <c r="AO81" s="68"/>
      <c r="AP81" s="68"/>
      <c r="AQ81" s="68"/>
      <c r="AR81" s="298"/>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300"/>
      <c r="BS81" s="68"/>
      <c r="BT81" s="69"/>
    </row>
    <row r="82" spans="1:72" ht="3.75" customHeight="1">
      <c r="A82" s="6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81"/>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9"/>
    </row>
    <row r="83" spans="1:72" ht="13.5">
      <c r="A83" s="66"/>
      <c r="B83" s="327" t="s">
        <v>185</v>
      </c>
      <c r="C83" s="327"/>
      <c r="D83" s="327"/>
      <c r="E83" s="327"/>
      <c r="F83" s="327"/>
      <c r="G83" s="327"/>
      <c r="H83" s="344"/>
      <c r="I83" s="345"/>
      <c r="J83" s="345"/>
      <c r="K83" s="345"/>
      <c r="L83" s="345"/>
      <c r="M83" s="345"/>
      <c r="N83" s="345"/>
      <c r="O83" s="345"/>
      <c r="P83" s="345"/>
      <c r="Q83" s="345"/>
      <c r="R83" s="345"/>
      <c r="S83" s="345"/>
      <c r="T83" s="345"/>
      <c r="U83" s="345"/>
      <c r="V83" s="345"/>
      <c r="W83" s="346"/>
      <c r="X83" s="70" t="s">
        <v>180</v>
      </c>
      <c r="Y83" s="68"/>
      <c r="Z83" s="68"/>
      <c r="AA83" s="68"/>
      <c r="AB83" s="68"/>
      <c r="AC83" s="68"/>
      <c r="AD83" s="68"/>
      <c r="AE83" s="68"/>
      <c r="AF83" s="68"/>
      <c r="AG83" s="68"/>
      <c r="AH83" s="68"/>
      <c r="AI83" s="68"/>
      <c r="AJ83" s="68"/>
      <c r="AK83" s="81"/>
      <c r="AL83" s="327" t="s">
        <v>185</v>
      </c>
      <c r="AM83" s="327"/>
      <c r="AN83" s="327"/>
      <c r="AO83" s="327"/>
      <c r="AP83" s="327"/>
      <c r="AQ83" s="327"/>
      <c r="AR83" s="344"/>
      <c r="AS83" s="345"/>
      <c r="AT83" s="345"/>
      <c r="AU83" s="345"/>
      <c r="AV83" s="345"/>
      <c r="AW83" s="345"/>
      <c r="AX83" s="345"/>
      <c r="AY83" s="345"/>
      <c r="AZ83" s="345"/>
      <c r="BA83" s="345"/>
      <c r="BB83" s="345"/>
      <c r="BC83" s="345"/>
      <c r="BD83" s="345"/>
      <c r="BE83" s="345"/>
      <c r="BF83" s="345"/>
      <c r="BG83" s="346"/>
      <c r="BH83" s="70" t="s">
        <v>180</v>
      </c>
      <c r="BI83" s="68"/>
      <c r="BJ83" s="68"/>
      <c r="BK83" s="68"/>
      <c r="BL83" s="68"/>
      <c r="BM83" s="68"/>
      <c r="BN83" s="68"/>
      <c r="BO83" s="68"/>
      <c r="BP83" s="68"/>
      <c r="BQ83" s="68"/>
      <c r="BR83" s="68"/>
      <c r="BS83" s="68"/>
      <c r="BT83" s="69"/>
    </row>
    <row r="84" spans="1:72" ht="3.75" customHeight="1">
      <c r="A84" s="6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81"/>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9"/>
    </row>
    <row r="85" spans="1:72" ht="13.5">
      <c r="A85" s="6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81"/>
      <c r="AL85" s="327" t="s">
        <v>186</v>
      </c>
      <c r="AM85" s="327"/>
      <c r="AN85" s="327"/>
      <c r="AO85" s="327"/>
      <c r="AP85" s="327"/>
      <c r="AQ85" s="327"/>
      <c r="AR85" s="332"/>
      <c r="AS85" s="333"/>
      <c r="AT85" s="333"/>
      <c r="AU85" s="333"/>
      <c r="AV85" s="333"/>
      <c r="AW85" s="333"/>
      <c r="AX85" s="333"/>
      <c r="AY85" s="333"/>
      <c r="AZ85" s="333"/>
      <c r="BA85" s="333"/>
      <c r="BB85" s="333"/>
      <c r="BC85" s="334"/>
      <c r="BD85" s="68"/>
      <c r="BE85" s="68"/>
      <c r="BF85" s="68"/>
      <c r="BG85" s="68"/>
      <c r="BH85" s="68"/>
      <c r="BI85" s="68"/>
      <c r="BJ85" s="68"/>
      <c r="BK85" s="68"/>
      <c r="BL85" s="68"/>
      <c r="BM85" s="68"/>
      <c r="BN85" s="68"/>
      <c r="BO85" s="68"/>
      <c r="BP85" s="68"/>
      <c r="BQ85" s="68"/>
      <c r="BR85" s="68"/>
      <c r="BS85" s="68"/>
      <c r="BT85" s="69"/>
    </row>
    <row r="86" spans="1:72" ht="3.7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9"/>
    </row>
    <row r="87" spans="1:72" ht="13.5">
      <c r="A87" s="66"/>
      <c r="B87" s="327" t="s">
        <v>187</v>
      </c>
      <c r="C87" s="327"/>
      <c r="D87" s="327"/>
      <c r="E87" s="327"/>
      <c r="F87" s="327"/>
      <c r="G87" s="327"/>
      <c r="H87" s="344"/>
      <c r="I87" s="345"/>
      <c r="J87" s="345"/>
      <c r="K87" s="345"/>
      <c r="L87" s="345"/>
      <c r="M87" s="345"/>
      <c r="N87" s="345"/>
      <c r="O87" s="345"/>
      <c r="P87" s="345"/>
      <c r="Q87" s="345"/>
      <c r="R87" s="345"/>
      <c r="S87" s="345"/>
      <c r="T87" s="345"/>
      <c r="U87" s="345"/>
      <c r="V87" s="345"/>
      <c r="W87" s="346"/>
      <c r="X87" s="70" t="s">
        <v>180</v>
      </c>
      <c r="Y87" s="68"/>
      <c r="Z87" s="68"/>
      <c r="AA87" s="68"/>
      <c r="AB87" s="68"/>
      <c r="AC87" s="68"/>
      <c r="AD87" s="68"/>
      <c r="AE87" s="68"/>
      <c r="AF87" s="68"/>
      <c r="AG87" s="68"/>
      <c r="AH87" s="68"/>
      <c r="AI87" s="68"/>
      <c r="AJ87" s="68"/>
      <c r="AK87" s="81"/>
      <c r="AL87" s="327" t="s">
        <v>187</v>
      </c>
      <c r="AM87" s="327"/>
      <c r="AN87" s="327"/>
      <c r="AO87" s="327"/>
      <c r="AP87" s="327"/>
      <c r="AQ87" s="327"/>
      <c r="AR87" s="344"/>
      <c r="AS87" s="345"/>
      <c r="AT87" s="345"/>
      <c r="AU87" s="345"/>
      <c r="AV87" s="345"/>
      <c r="AW87" s="345"/>
      <c r="AX87" s="345"/>
      <c r="AY87" s="345"/>
      <c r="AZ87" s="345"/>
      <c r="BA87" s="345"/>
      <c r="BB87" s="345"/>
      <c r="BC87" s="345"/>
      <c r="BD87" s="345"/>
      <c r="BE87" s="345"/>
      <c r="BF87" s="345"/>
      <c r="BG87" s="346"/>
      <c r="BH87" s="70" t="s">
        <v>180</v>
      </c>
      <c r="BI87" s="68"/>
      <c r="BJ87" s="68"/>
      <c r="BK87" s="68"/>
      <c r="BL87" s="68"/>
      <c r="BM87" s="68"/>
      <c r="BN87" s="68"/>
      <c r="BO87" s="68"/>
      <c r="BP87" s="68"/>
      <c r="BQ87" s="68"/>
      <c r="BR87" s="68"/>
      <c r="BS87" s="68"/>
      <c r="BT87" s="69"/>
    </row>
    <row r="88" spans="1:72" ht="3.75" customHeight="1">
      <c r="A88" s="6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81"/>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9"/>
    </row>
    <row r="89" spans="1:72" ht="13.5">
      <c r="A89" s="66"/>
      <c r="B89" s="327" t="s">
        <v>188</v>
      </c>
      <c r="C89" s="327"/>
      <c r="D89" s="327"/>
      <c r="E89" s="327"/>
      <c r="F89" s="327"/>
      <c r="G89" s="327"/>
      <c r="H89" s="344"/>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6"/>
      <c r="AI89" s="68"/>
      <c r="AJ89" s="68"/>
      <c r="AK89" s="81"/>
      <c r="AL89" s="327" t="s">
        <v>188</v>
      </c>
      <c r="AM89" s="327"/>
      <c r="AN89" s="327"/>
      <c r="AO89" s="327"/>
      <c r="AP89" s="327"/>
      <c r="AQ89" s="327"/>
      <c r="AR89" s="344"/>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6"/>
      <c r="BS89" s="68"/>
      <c r="BT89" s="69"/>
    </row>
    <row r="90" spans="1:72" ht="8.25" customHeight="1">
      <c r="A90" s="6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9"/>
    </row>
    <row r="91" spans="1:72" ht="13.5">
      <c r="A91" s="66"/>
      <c r="B91" s="68"/>
      <c r="C91" s="68"/>
      <c r="D91" s="68"/>
      <c r="E91" s="68"/>
      <c r="F91" s="68"/>
      <c r="G91" s="68"/>
      <c r="H91" s="68"/>
      <c r="I91" s="68"/>
      <c r="J91" s="68"/>
      <c r="K91" s="68"/>
      <c r="L91" s="82" t="s">
        <v>484</v>
      </c>
      <c r="M91" s="68"/>
      <c r="N91" s="68"/>
      <c r="O91" s="68"/>
      <c r="P91" s="68"/>
      <c r="Q91" s="68"/>
      <c r="R91" s="68"/>
      <c r="S91" s="68"/>
      <c r="T91" s="68"/>
      <c r="U91" s="68"/>
      <c r="V91" s="68"/>
      <c r="W91" s="68"/>
      <c r="X91" s="68"/>
      <c r="Y91" s="68"/>
      <c r="Z91" s="68"/>
      <c r="AA91" s="68"/>
      <c r="AB91" s="68"/>
      <c r="AC91" s="68"/>
      <c r="AD91" s="68"/>
      <c r="AE91" s="68"/>
      <c r="AF91" s="68"/>
      <c r="AG91" s="68"/>
      <c r="AH91" s="83"/>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9"/>
    </row>
    <row r="92" spans="1:72" ht="8.25" customHeight="1">
      <c r="A92" s="66"/>
      <c r="B92" s="68"/>
      <c r="C92" s="68"/>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68"/>
      <c r="BS92" s="68"/>
      <c r="BT92" s="69"/>
    </row>
    <row r="93" spans="1:72" ht="13.5">
      <c r="A93" s="6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9"/>
    </row>
    <row r="94" spans="1:72" ht="13.5">
      <c r="A94" s="66"/>
      <c r="B94" s="68"/>
      <c r="C94" s="327" t="s">
        <v>189</v>
      </c>
      <c r="D94" s="327"/>
      <c r="E94" s="327"/>
      <c r="F94" s="327"/>
      <c r="G94" s="327"/>
      <c r="H94" s="327"/>
      <c r="I94" s="327"/>
      <c r="J94" s="327"/>
      <c r="K94" s="327"/>
      <c r="L94" s="327"/>
      <c r="M94" s="314"/>
      <c r="N94" s="315"/>
      <c r="O94" s="315"/>
      <c r="P94" s="315"/>
      <c r="Q94" s="315"/>
      <c r="R94" s="315"/>
      <c r="S94" s="315"/>
      <c r="T94" s="315"/>
      <c r="U94" s="316"/>
      <c r="V94" s="71"/>
      <c r="W94" s="68" t="s">
        <v>190</v>
      </c>
      <c r="X94" s="71"/>
      <c r="Y94" s="71"/>
      <c r="Z94" s="71"/>
      <c r="AA94" s="71"/>
      <c r="AB94" s="71"/>
      <c r="AC94" s="71"/>
      <c r="AD94" s="70" t="s">
        <v>465</v>
      </c>
      <c r="AE94" s="71"/>
      <c r="AF94" s="68"/>
      <c r="AG94" s="68"/>
      <c r="AH94" s="83"/>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9"/>
    </row>
    <row r="95" spans="1:72" ht="13.5">
      <c r="A95" s="66"/>
      <c r="B95" s="68"/>
      <c r="C95" s="68"/>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68"/>
      <c r="BS95" s="68"/>
      <c r="BT95" s="69"/>
    </row>
    <row r="96" spans="1:72" ht="8.25" customHeight="1">
      <c r="A96" s="6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9"/>
    </row>
    <row r="97" spans="1:72" ht="13.5">
      <c r="A97" s="66"/>
      <c r="B97" s="68"/>
      <c r="C97" s="68" t="s">
        <v>466</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9"/>
    </row>
    <row r="98" spans="1:72" ht="3.75" customHeight="1">
      <c r="A98" s="6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13.5">
      <c r="A99" s="66"/>
      <c r="B99" s="68"/>
      <c r="C99" s="68"/>
      <c r="D99" s="68"/>
      <c r="E99" s="68"/>
      <c r="F99" s="68"/>
      <c r="G99" s="68"/>
      <c r="H99" s="68"/>
      <c r="I99" s="68"/>
      <c r="J99" s="84"/>
      <c r="K99" s="355" t="s">
        <v>191</v>
      </c>
      <c r="L99" s="355"/>
      <c r="M99" s="355"/>
      <c r="N99" s="355"/>
      <c r="O99" s="355"/>
      <c r="P99" s="68"/>
      <c r="Q99" s="355" t="s">
        <v>192</v>
      </c>
      <c r="R99" s="355"/>
      <c r="S99" s="68"/>
      <c r="T99" s="68"/>
      <c r="U99" s="73" t="s">
        <v>193</v>
      </c>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13.5">
      <c r="A100" s="66"/>
      <c r="B100" s="68"/>
      <c r="C100" s="327" t="s">
        <v>194</v>
      </c>
      <c r="D100" s="327"/>
      <c r="E100" s="327"/>
      <c r="F100" s="327"/>
      <c r="G100" s="327"/>
      <c r="H100" s="327"/>
      <c r="I100" s="327"/>
      <c r="J100" s="327"/>
      <c r="K100" s="314"/>
      <c r="L100" s="315"/>
      <c r="M100" s="315"/>
      <c r="N100" s="315"/>
      <c r="O100" s="316"/>
      <c r="P100" s="73"/>
      <c r="Q100" s="353"/>
      <c r="R100" s="354"/>
      <c r="S100" s="85"/>
      <c r="T100" s="347"/>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8"/>
      <c r="AP100" s="348"/>
      <c r="AQ100" s="348"/>
      <c r="AR100" s="348"/>
      <c r="AS100" s="348"/>
      <c r="AT100" s="348"/>
      <c r="AU100" s="348"/>
      <c r="AV100" s="348"/>
      <c r="AW100" s="348"/>
      <c r="AX100" s="348"/>
      <c r="AY100" s="348"/>
      <c r="AZ100" s="348"/>
      <c r="BA100" s="348"/>
      <c r="BB100" s="348"/>
      <c r="BC100" s="348"/>
      <c r="BD100" s="348"/>
      <c r="BE100" s="348"/>
      <c r="BF100" s="348"/>
      <c r="BG100" s="348"/>
      <c r="BH100" s="348"/>
      <c r="BI100" s="348"/>
      <c r="BJ100" s="348"/>
      <c r="BK100" s="348"/>
      <c r="BL100" s="348"/>
      <c r="BM100" s="348"/>
      <c r="BN100" s="348"/>
      <c r="BO100" s="348"/>
      <c r="BP100" s="348"/>
      <c r="BQ100" s="348"/>
      <c r="BR100" s="349"/>
      <c r="BS100" s="68"/>
      <c r="BT100" s="69"/>
    </row>
    <row r="101" spans="1:72" ht="13.5">
      <c r="A101" s="66"/>
      <c r="B101" s="72"/>
      <c r="C101" s="72"/>
      <c r="D101" s="72"/>
      <c r="E101" s="72"/>
      <c r="F101" s="72"/>
      <c r="G101" s="72"/>
      <c r="H101" s="72"/>
      <c r="I101" s="72"/>
      <c r="J101" s="72"/>
      <c r="K101" s="71"/>
      <c r="L101" s="71"/>
      <c r="M101" s="71"/>
      <c r="N101" s="71"/>
      <c r="O101" s="71"/>
      <c r="P101" s="73"/>
      <c r="Q101" s="85"/>
      <c r="R101" s="85"/>
      <c r="S101" s="85"/>
      <c r="T101" s="350"/>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2"/>
      <c r="BS101" s="68"/>
      <c r="BT101" s="69"/>
    </row>
    <row r="102" spans="1:72" ht="3.75" customHeight="1">
      <c r="A102" s="6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9"/>
    </row>
    <row r="103" spans="1:72" ht="13.5">
      <c r="A103" s="66"/>
      <c r="B103" s="68"/>
      <c r="C103" s="327" t="s">
        <v>195</v>
      </c>
      <c r="D103" s="327"/>
      <c r="E103" s="327"/>
      <c r="F103" s="327"/>
      <c r="G103" s="327"/>
      <c r="H103" s="327"/>
      <c r="I103" s="327"/>
      <c r="J103" s="327"/>
      <c r="K103" s="356"/>
      <c r="L103" s="357"/>
      <c r="M103" s="357"/>
      <c r="N103" s="357"/>
      <c r="O103" s="358"/>
      <c r="P103" s="73"/>
      <c r="Q103" s="359"/>
      <c r="R103" s="360"/>
      <c r="S103" s="85"/>
      <c r="T103" s="295"/>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7"/>
      <c r="BS103" s="68"/>
      <c r="BT103" s="69"/>
    </row>
    <row r="104" spans="1:72" ht="13.5">
      <c r="A104" s="66"/>
      <c r="B104" s="72"/>
      <c r="C104" s="72"/>
      <c r="D104" s="72"/>
      <c r="E104" s="72"/>
      <c r="F104" s="72"/>
      <c r="G104" s="72"/>
      <c r="H104" s="72"/>
      <c r="I104" s="72"/>
      <c r="J104" s="72"/>
      <c r="K104" s="71"/>
      <c r="L104" s="71"/>
      <c r="M104" s="71"/>
      <c r="N104" s="71"/>
      <c r="O104" s="71"/>
      <c r="P104" s="73"/>
      <c r="Q104" s="85"/>
      <c r="R104" s="85"/>
      <c r="S104" s="85"/>
      <c r="T104" s="298"/>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300"/>
      <c r="BS104" s="68"/>
      <c r="BT104" s="69"/>
    </row>
    <row r="105" spans="1:72" ht="3.75" customHeight="1">
      <c r="A105" s="6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9"/>
    </row>
    <row r="106" spans="1:72" ht="13.5">
      <c r="A106" s="66"/>
      <c r="B106" s="68"/>
      <c r="C106" s="327" t="s">
        <v>196</v>
      </c>
      <c r="D106" s="327"/>
      <c r="E106" s="327"/>
      <c r="F106" s="327"/>
      <c r="G106" s="327"/>
      <c r="H106" s="327"/>
      <c r="I106" s="327"/>
      <c r="J106" s="327"/>
      <c r="K106" s="356"/>
      <c r="L106" s="357"/>
      <c r="M106" s="357"/>
      <c r="N106" s="357"/>
      <c r="O106" s="358"/>
      <c r="P106" s="73"/>
      <c r="Q106" s="359"/>
      <c r="R106" s="360"/>
      <c r="S106" s="85"/>
      <c r="T106" s="295"/>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7"/>
      <c r="BS106" s="68"/>
      <c r="BT106" s="69"/>
    </row>
    <row r="107" spans="1:72" ht="13.5">
      <c r="A107" s="66"/>
      <c r="B107" s="72"/>
      <c r="C107" s="72"/>
      <c r="D107" s="72"/>
      <c r="E107" s="72"/>
      <c r="F107" s="72"/>
      <c r="G107" s="72"/>
      <c r="H107" s="72"/>
      <c r="I107" s="72"/>
      <c r="J107" s="72"/>
      <c r="K107" s="71"/>
      <c r="L107" s="71"/>
      <c r="M107" s="71"/>
      <c r="N107" s="71"/>
      <c r="O107" s="71"/>
      <c r="P107" s="73"/>
      <c r="Q107" s="85"/>
      <c r="R107" s="85"/>
      <c r="S107" s="85"/>
      <c r="T107" s="298"/>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300"/>
      <c r="BS107" s="68"/>
      <c r="BT107" s="69"/>
    </row>
    <row r="108" spans="1:72" ht="3.75" customHeight="1">
      <c r="A108" s="66"/>
      <c r="B108" s="72"/>
      <c r="C108" s="72"/>
      <c r="D108" s="72"/>
      <c r="E108" s="72"/>
      <c r="F108" s="72"/>
      <c r="G108" s="72"/>
      <c r="H108" s="72"/>
      <c r="I108" s="72"/>
      <c r="J108" s="72"/>
      <c r="K108" s="71"/>
      <c r="L108" s="71"/>
      <c r="M108" s="71"/>
      <c r="N108" s="71"/>
      <c r="O108" s="68"/>
      <c r="P108" s="73"/>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68"/>
      <c r="BT108" s="69"/>
    </row>
    <row r="109" spans="1:72" ht="13.5">
      <c r="A109" s="66"/>
      <c r="B109" s="70"/>
      <c r="C109" s="68"/>
      <c r="D109" s="68"/>
      <c r="E109" s="72"/>
      <c r="F109" s="70" t="s">
        <v>480</v>
      </c>
      <c r="G109" s="71"/>
      <c r="H109" s="87"/>
      <c r="I109" s="73"/>
      <c r="J109" s="71"/>
      <c r="K109" s="145"/>
      <c r="L109" s="71"/>
      <c r="M109" s="87"/>
      <c r="N109" s="87"/>
      <c r="O109" s="87"/>
      <c r="P109" s="73"/>
      <c r="Q109" s="70" t="s">
        <v>474</v>
      </c>
      <c r="R109" s="68"/>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68"/>
      <c r="BT109" s="69"/>
    </row>
    <row r="110" spans="1:72" ht="8.25" customHeight="1">
      <c r="A110" s="66"/>
      <c r="B110" s="68"/>
      <c r="C110" s="68"/>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68"/>
      <c r="BS110" s="68"/>
      <c r="BT110" s="69"/>
    </row>
    <row r="111" spans="1:72" ht="8.25" customHeight="1">
      <c r="A111" s="6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9"/>
    </row>
    <row r="112" spans="1:72" ht="13.5">
      <c r="A112" s="66"/>
      <c r="B112" s="68" t="s">
        <v>518</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9"/>
    </row>
    <row r="113" spans="1:72" ht="3.75" customHeight="1">
      <c r="A113" s="66"/>
      <c r="B113" s="72"/>
      <c r="C113" s="72"/>
      <c r="D113" s="72"/>
      <c r="E113" s="72"/>
      <c r="F113" s="72"/>
      <c r="G113" s="72"/>
      <c r="H113" s="72"/>
      <c r="I113" s="72"/>
      <c r="J113" s="72"/>
      <c r="K113" s="71"/>
      <c r="L113" s="71"/>
      <c r="M113" s="71"/>
      <c r="N113" s="71"/>
      <c r="O113" s="68"/>
      <c r="P113" s="73"/>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68"/>
      <c r="BT113" s="69"/>
    </row>
    <row r="114" spans="1:72" ht="13.5">
      <c r="A114" s="66"/>
      <c r="B114" s="68"/>
      <c r="C114" s="68"/>
      <c r="D114" s="68"/>
      <c r="E114" s="68"/>
      <c r="F114" s="68"/>
      <c r="G114" s="68"/>
      <c r="H114" s="68"/>
      <c r="I114" s="68"/>
      <c r="J114" s="84"/>
      <c r="K114" s="355" t="s">
        <v>191</v>
      </c>
      <c r="L114" s="355"/>
      <c r="M114" s="355"/>
      <c r="N114" s="355"/>
      <c r="O114" s="355"/>
      <c r="P114" s="68"/>
      <c r="Q114" s="355" t="s">
        <v>192</v>
      </c>
      <c r="R114" s="355"/>
      <c r="S114" s="68"/>
      <c r="T114" s="68"/>
      <c r="U114" s="73" t="s">
        <v>197</v>
      </c>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9"/>
    </row>
    <row r="115" spans="1:72" ht="13.5">
      <c r="A115" s="66"/>
      <c r="B115" s="68"/>
      <c r="C115" s="327" t="s">
        <v>198</v>
      </c>
      <c r="D115" s="327"/>
      <c r="E115" s="327"/>
      <c r="F115" s="327"/>
      <c r="G115" s="327"/>
      <c r="H115" s="327"/>
      <c r="I115" s="327"/>
      <c r="J115" s="327"/>
      <c r="K115" s="314"/>
      <c r="L115" s="315"/>
      <c r="M115" s="315"/>
      <c r="N115" s="315"/>
      <c r="O115" s="316"/>
      <c r="P115" s="73"/>
      <c r="Q115" s="353"/>
      <c r="R115" s="354"/>
      <c r="S115" s="85"/>
      <c r="T115" s="347"/>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48"/>
      <c r="BI115" s="348"/>
      <c r="BJ115" s="348"/>
      <c r="BK115" s="348"/>
      <c r="BL115" s="348"/>
      <c r="BM115" s="348"/>
      <c r="BN115" s="348"/>
      <c r="BO115" s="348"/>
      <c r="BP115" s="348"/>
      <c r="BQ115" s="348"/>
      <c r="BR115" s="349"/>
      <c r="BS115" s="68"/>
      <c r="BT115" s="69"/>
    </row>
    <row r="116" spans="1:72" ht="13.5">
      <c r="A116" s="66"/>
      <c r="B116" s="72"/>
      <c r="C116" s="72"/>
      <c r="D116" s="72"/>
      <c r="E116" s="72"/>
      <c r="F116" s="72"/>
      <c r="G116" s="72"/>
      <c r="H116" s="72"/>
      <c r="I116" s="72"/>
      <c r="J116" s="72"/>
      <c r="K116" s="71"/>
      <c r="L116" s="71"/>
      <c r="M116" s="71"/>
      <c r="N116" s="71"/>
      <c r="O116" s="71"/>
      <c r="P116" s="73"/>
      <c r="Q116" s="85"/>
      <c r="R116" s="85"/>
      <c r="S116" s="85"/>
      <c r="T116" s="350"/>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2"/>
      <c r="BS116" s="68"/>
      <c r="BT116" s="69"/>
    </row>
    <row r="117" spans="1:72" ht="3.75" customHeight="1">
      <c r="A117" s="6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9"/>
    </row>
    <row r="118" spans="1:72" ht="13.5">
      <c r="A118" s="66"/>
      <c r="B118" s="68"/>
      <c r="C118" s="327" t="s">
        <v>199</v>
      </c>
      <c r="D118" s="327"/>
      <c r="E118" s="327"/>
      <c r="F118" s="327"/>
      <c r="G118" s="327"/>
      <c r="H118" s="327"/>
      <c r="I118" s="327"/>
      <c r="J118" s="327"/>
      <c r="K118" s="356"/>
      <c r="L118" s="357"/>
      <c r="M118" s="357"/>
      <c r="N118" s="357"/>
      <c r="O118" s="358"/>
      <c r="P118" s="73"/>
      <c r="Q118" s="359"/>
      <c r="R118" s="360"/>
      <c r="S118" s="85"/>
      <c r="T118" s="295"/>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7"/>
      <c r="BS118" s="68"/>
      <c r="BT118" s="69"/>
    </row>
    <row r="119" spans="1:72" ht="13.5">
      <c r="A119" s="66"/>
      <c r="B119" s="72"/>
      <c r="C119" s="72"/>
      <c r="D119" s="72"/>
      <c r="E119" s="72"/>
      <c r="F119" s="72"/>
      <c r="G119" s="72"/>
      <c r="H119" s="72"/>
      <c r="I119" s="72"/>
      <c r="J119" s="72"/>
      <c r="K119" s="71"/>
      <c r="L119" s="71"/>
      <c r="M119" s="71"/>
      <c r="N119" s="71"/>
      <c r="O119" s="71"/>
      <c r="P119" s="73"/>
      <c r="Q119" s="85"/>
      <c r="R119" s="85"/>
      <c r="S119" s="85"/>
      <c r="T119" s="298"/>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300"/>
      <c r="BS119" s="68"/>
      <c r="BT119" s="69"/>
    </row>
    <row r="120" spans="1:72" ht="3.75" customHeight="1">
      <c r="A120" s="6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9"/>
    </row>
    <row r="121" spans="1:72" ht="13.5">
      <c r="A121" s="66"/>
      <c r="B121" s="68"/>
      <c r="C121" s="327" t="s">
        <v>200</v>
      </c>
      <c r="D121" s="327"/>
      <c r="E121" s="327"/>
      <c r="F121" s="327"/>
      <c r="G121" s="327"/>
      <c r="H121" s="327"/>
      <c r="I121" s="327"/>
      <c r="J121" s="327"/>
      <c r="K121" s="356"/>
      <c r="L121" s="357"/>
      <c r="M121" s="357"/>
      <c r="N121" s="357"/>
      <c r="O121" s="358"/>
      <c r="P121" s="73"/>
      <c r="Q121" s="359"/>
      <c r="R121" s="360"/>
      <c r="S121" s="85"/>
      <c r="T121" s="295"/>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7"/>
      <c r="BS121" s="68"/>
      <c r="BT121" s="69"/>
    </row>
    <row r="122" spans="1:72" ht="13.5">
      <c r="A122" s="66"/>
      <c r="B122" s="72"/>
      <c r="C122" s="72"/>
      <c r="D122" s="72"/>
      <c r="E122" s="72"/>
      <c r="F122" s="72"/>
      <c r="G122" s="72"/>
      <c r="H122" s="72"/>
      <c r="I122" s="72"/>
      <c r="J122" s="72"/>
      <c r="K122" s="71"/>
      <c r="L122" s="71"/>
      <c r="M122" s="71"/>
      <c r="N122" s="71"/>
      <c r="O122" s="68"/>
      <c r="P122" s="73"/>
      <c r="Q122" s="85"/>
      <c r="R122" s="85"/>
      <c r="S122" s="85"/>
      <c r="T122" s="298"/>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300"/>
      <c r="BS122" s="68"/>
      <c r="BT122" s="69"/>
    </row>
    <row r="123" spans="1:72" ht="3.75" customHeight="1">
      <c r="A123" s="66"/>
      <c r="B123" s="72"/>
      <c r="C123" s="72"/>
      <c r="D123" s="72"/>
      <c r="E123" s="72"/>
      <c r="F123" s="72"/>
      <c r="G123" s="72"/>
      <c r="H123" s="72"/>
      <c r="I123" s="72"/>
      <c r="J123" s="72"/>
      <c r="K123" s="71"/>
      <c r="L123" s="71"/>
      <c r="M123" s="71"/>
      <c r="N123" s="71"/>
      <c r="O123" s="68"/>
      <c r="P123" s="73"/>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68"/>
      <c r="BT123" s="69"/>
    </row>
    <row r="124" spans="1:72" ht="13.5">
      <c r="A124" s="66"/>
      <c r="B124" s="68"/>
      <c r="C124" s="327" t="s">
        <v>201</v>
      </c>
      <c r="D124" s="327"/>
      <c r="E124" s="327"/>
      <c r="F124" s="327"/>
      <c r="G124" s="327"/>
      <c r="H124" s="327"/>
      <c r="I124" s="327"/>
      <c r="J124" s="327"/>
      <c r="K124" s="356"/>
      <c r="L124" s="357"/>
      <c r="M124" s="357"/>
      <c r="N124" s="357"/>
      <c r="O124" s="358"/>
      <c r="P124" s="73"/>
      <c r="Q124" s="359"/>
      <c r="R124" s="360"/>
      <c r="S124" s="85"/>
      <c r="T124" s="295"/>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7"/>
      <c r="BS124" s="68"/>
      <c r="BT124" s="69"/>
    </row>
    <row r="125" spans="1:72" ht="13.5">
      <c r="A125" s="66"/>
      <c r="B125" s="72"/>
      <c r="C125" s="72"/>
      <c r="D125" s="72"/>
      <c r="E125" s="72"/>
      <c r="F125" s="72"/>
      <c r="G125" s="72"/>
      <c r="H125" s="72"/>
      <c r="I125" s="72"/>
      <c r="J125" s="72"/>
      <c r="K125" s="71"/>
      <c r="L125" s="71"/>
      <c r="M125" s="71"/>
      <c r="N125" s="71"/>
      <c r="O125" s="71"/>
      <c r="P125" s="73"/>
      <c r="Q125" s="85"/>
      <c r="R125" s="85"/>
      <c r="S125" s="85"/>
      <c r="T125" s="298"/>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300"/>
      <c r="BS125" s="68"/>
      <c r="BT125" s="69"/>
    </row>
    <row r="126" spans="1:72" ht="3.75" customHeight="1">
      <c r="A126" s="6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9"/>
    </row>
    <row r="127" spans="1:72" ht="13.5">
      <c r="A127" s="66"/>
      <c r="B127" s="68"/>
      <c r="C127" s="327" t="s">
        <v>202</v>
      </c>
      <c r="D127" s="327"/>
      <c r="E127" s="327"/>
      <c r="F127" s="327"/>
      <c r="G127" s="327"/>
      <c r="H127" s="327"/>
      <c r="I127" s="327"/>
      <c r="J127" s="327"/>
      <c r="K127" s="356"/>
      <c r="L127" s="357"/>
      <c r="M127" s="357"/>
      <c r="N127" s="357"/>
      <c r="O127" s="358"/>
      <c r="P127" s="73"/>
      <c r="Q127" s="359"/>
      <c r="R127" s="360"/>
      <c r="S127" s="85"/>
      <c r="T127" s="295"/>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7"/>
      <c r="BS127" s="68"/>
      <c r="BT127" s="69"/>
    </row>
    <row r="128" spans="1:72" ht="13.5">
      <c r="A128" s="66"/>
      <c r="B128" s="72"/>
      <c r="C128" s="72"/>
      <c r="D128" s="72"/>
      <c r="E128" s="72"/>
      <c r="F128" s="72"/>
      <c r="G128" s="72"/>
      <c r="H128" s="72"/>
      <c r="I128" s="72"/>
      <c r="J128" s="72"/>
      <c r="K128" s="71"/>
      <c r="L128" s="71"/>
      <c r="M128" s="71"/>
      <c r="N128" s="71"/>
      <c r="O128" s="71"/>
      <c r="P128" s="73"/>
      <c r="Q128" s="85"/>
      <c r="R128" s="85"/>
      <c r="S128" s="85"/>
      <c r="T128" s="298"/>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300"/>
      <c r="BS128" s="68"/>
      <c r="BT128" s="69"/>
    </row>
    <row r="129" spans="1:72" ht="3.75" customHeight="1">
      <c r="A129" s="6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9"/>
    </row>
    <row r="130" spans="1:72" ht="13.5">
      <c r="A130" s="66"/>
      <c r="B130" s="68"/>
      <c r="C130" s="327" t="s">
        <v>203</v>
      </c>
      <c r="D130" s="327"/>
      <c r="E130" s="327"/>
      <c r="F130" s="327"/>
      <c r="G130" s="327"/>
      <c r="H130" s="327"/>
      <c r="I130" s="327"/>
      <c r="J130" s="327"/>
      <c r="K130" s="356"/>
      <c r="L130" s="357"/>
      <c r="M130" s="357"/>
      <c r="N130" s="357"/>
      <c r="O130" s="358"/>
      <c r="P130" s="73"/>
      <c r="Q130" s="359"/>
      <c r="R130" s="360"/>
      <c r="S130" s="85"/>
      <c r="T130" s="295"/>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7"/>
      <c r="BS130" s="68"/>
      <c r="BT130" s="69"/>
    </row>
    <row r="131" spans="1:72" ht="13.5">
      <c r="A131" s="66"/>
      <c r="B131" s="72"/>
      <c r="C131" s="72"/>
      <c r="D131" s="72"/>
      <c r="E131" s="72"/>
      <c r="F131" s="72"/>
      <c r="G131" s="72"/>
      <c r="H131" s="72"/>
      <c r="I131" s="72"/>
      <c r="J131" s="72"/>
      <c r="K131" s="71"/>
      <c r="L131" s="71"/>
      <c r="M131" s="71"/>
      <c r="N131" s="71"/>
      <c r="O131" s="68"/>
      <c r="P131" s="73"/>
      <c r="Q131" s="85"/>
      <c r="R131" s="85"/>
      <c r="S131" s="85"/>
      <c r="T131" s="298"/>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c r="BA131" s="299"/>
      <c r="BB131" s="299"/>
      <c r="BC131" s="299"/>
      <c r="BD131" s="299"/>
      <c r="BE131" s="299"/>
      <c r="BF131" s="299"/>
      <c r="BG131" s="299"/>
      <c r="BH131" s="299"/>
      <c r="BI131" s="299"/>
      <c r="BJ131" s="299"/>
      <c r="BK131" s="299"/>
      <c r="BL131" s="299"/>
      <c r="BM131" s="299"/>
      <c r="BN131" s="299"/>
      <c r="BO131" s="299"/>
      <c r="BP131" s="299"/>
      <c r="BQ131" s="299"/>
      <c r="BR131" s="300"/>
      <c r="BS131" s="68"/>
      <c r="BT131" s="69"/>
    </row>
    <row r="132" spans="1:72" ht="3.75" customHeight="1">
      <c r="A132" s="66"/>
      <c r="B132" s="72"/>
      <c r="C132" s="72"/>
      <c r="D132" s="72"/>
      <c r="E132" s="72"/>
      <c r="F132" s="72"/>
      <c r="G132" s="72"/>
      <c r="H132" s="72"/>
      <c r="I132" s="72"/>
      <c r="J132" s="72"/>
      <c r="K132" s="71"/>
      <c r="L132" s="71"/>
      <c r="M132" s="71"/>
      <c r="N132" s="71"/>
      <c r="O132" s="68"/>
      <c r="P132" s="73"/>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68"/>
      <c r="BT132" s="69"/>
    </row>
    <row r="133" spans="1:72" ht="13.5">
      <c r="A133" s="66"/>
      <c r="B133" s="68"/>
      <c r="C133" s="327" t="s">
        <v>204</v>
      </c>
      <c r="D133" s="327"/>
      <c r="E133" s="327"/>
      <c r="F133" s="327"/>
      <c r="G133" s="327"/>
      <c r="H133" s="327"/>
      <c r="I133" s="327"/>
      <c r="J133" s="327"/>
      <c r="K133" s="356"/>
      <c r="L133" s="357"/>
      <c r="M133" s="357"/>
      <c r="N133" s="357"/>
      <c r="O133" s="358"/>
      <c r="P133" s="73"/>
      <c r="Q133" s="359"/>
      <c r="R133" s="360"/>
      <c r="S133" s="85"/>
      <c r="T133" s="295"/>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7"/>
      <c r="BS133" s="68"/>
      <c r="BT133" s="69"/>
    </row>
    <row r="134" spans="1:72" ht="13.5">
      <c r="A134" s="66"/>
      <c r="B134" s="72"/>
      <c r="C134" s="72"/>
      <c r="D134" s="72"/>
      <c r="E134" s="72"/>
      <c r="F134" s="72"/>
      <c r="G134" s="72"/>
      <c r="H134" s="72"/>
      <c r="I134" s="72"/>
      <c r="J134" s="72"/>
      <c r="K134" s="71"/>
      <c r="L134" s="71"/>
      <c r="M134" s="71"/>
      <c r="N134" s="71"/>
      <c r="O134" s="71"/>
      <c r="P134" s="73"/>
      <c r="Q134" s="85"/>
      <c r="R134" s="85"/>
      <c r="S134" s="85"/>
      <c r="T134" s="298"/>
      <c r="U134" s="299"/>
      <c r="V134" s="299"/>
      <c r="W134" s="299"/>
      <c r="X134" s="299"/>
      <c r="Y134" s="299"/>
      <c r="Z134" s="299"/>
      <c r="AA134" s="299"/>
      <c r="AB134" s="299"/>
      <c r="AC134" s="299"/>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299"/>
      <c r="AY134" s="299"/>
      <c r="AZ134" s="299"/>
      <c r="BA134" s="299"/>
      <c r="BB134" s="299"/>
      <c r="BC134" s="299"/>
      <c r="BD134" s="299"/>
      <c r="BE134" s="299"/>
      <c r="BF134" s="299"/>
      <c r="BG134" s="299"/>
      <c r="BH134" s="299"/>
      <c r="BI134" s="299"/>
      <c r="BJ134" s="299"/>
      <c r="BK134" s="299"/>
      <c r="BL134" s="299"/>
      <c r="BM134" s="299"/>
      <c r="BN134" s="299"/>
      <c r="BO134" s="299"/>
      <c r="BP134" s="299"/>
      <c r="BQ134" s="299"/>
      <c r="BR134" s="300"/>
      <c r="BS134" s="68"/>
      <c r="BT134" s="69"/>
    </row>
    <row r="135" spans="1:72" ht="3.75" customHeight="1">
      <c r="A135" s="66"/>
      <c r="B135" s="72"/>
      <c r="C135" s="72"/>
      <c r="D135" s="72"/>
      <c r="E135" s="72"/>
      <c r="F135" s="72"/>
      <c r="G135" s="72"/>
      <c r="H135" s="72"/>
      <c r="I135" s="72"/>
      <c r="J135" s="72"/>
      <c r="K135" s="71"/>
      <c r="L135" s="71"/>
      <c r="M135" s="71"/>
      <c r="N135" s="71"/>
      <c r="O135" s="68"/>
      <c r="P135" s="73"/>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68"/>
      <c r="BT135" s="69"/>
    </row>
    <row r="136" spans="1:72" ht="13.5">
      <c r="A136" s="66"/>
      <c r="B136" s="70"/>
      <c r="C136" s="68"/>
      <c r="D136" s="68"/>
      <c r="E136" s="72"/>
      <c r="F136" s="70" t="s">
        <v>480</v>
      </c>
      <c r="G136" s="71"/>
      <c r="H136" s="87"/>
      <c r="I136" s="73"/>
      <c r="J136" s="71"/>
      <c r="K136" s="145"/>
      <c r="L136" s="71"/>
      <c r="M136" s="87"/>
      <c r="N136" s="87"/>
      <c r="O136" s="87"/>
      <c r="P136" s="73"/>
      <c r="Q136" s="70" t="s">
        <v>474</v>
      </c>
      <c r="R136" s="68"/>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68"/>
      <c r="BT136" s="69"/>
    </row>
    <row r="137" spans="1:72" ht="8.25" customHeight="1">
      <c r="A137" s="66"/>
      <c r="B137" s="68"/>
      <c r="C137" s="68"/>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68"/>
      <c r="BS137" s="68"/>
      <c r="BT137" s="69"/>
    </row>
    <row r="138" spans="1:72" ht="8.25" customHeight="1">
      <c r="A138" s="6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9"/>
    </row>
    <row r="139" spans="1:72" ht="13.5">
      <c r="A139" s="66"/>
      <c r="B139" s="327" t="s">
        <v>205</v>
      </c>
      <c r="C139" s="327"/>
      <c r="D139" s="327"/>
      <c r="E139" s="327"/>
      <c r="F139" s="327"/>
      <c r="G139" s="327"/>
      <c r="H139" s="327"/>
      <c r="I139" s="327"/>
      <c r="J139" s="327"/>
      <c r="K139" s="327"/>
      <c r="L139" s="327"/>
      <c r="M139" s="327"/>
      <c r="N139" s="327"/>
      <c r="O139" s="328"/>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c r="AQ139" s="329"/>
      <c r="AR139" s="329"/>
      <c r="AS139" s="329"/>
      <c r="AT139" s="329"/>
      <c r="AU139" s="329"/>
      <c r="AV139" s="329"/>
      <c r="AW139" s="329"/>
      <c r="AX139" s="329"/>
      <c r="AY139" s="329"/>
      <c r="AZ139" s="329"/>
      <c r="BA139" s="329"/>
      <c r="BB139" s="329"/>
      <c r="BC139" s="329"/>
      <c r="BD139" s="329"/>
      <c r="BE139" s="329"/>
      <c r="BF139" s="329"/>
      <c r="BG139" s="329"/>
      <c r="BH139" s="329"/>
      <c r="BI139" s="329"/>
      <c r="BJ139" s="329"/>
      <c r="BK139" s="329"/>
      <c r="BL139" s="329"/>
      <c r="BM139" s="329"/>
      <c r="BN139" s="329"/>
      <c r="BO139" s="329"/>
      <c r="BP139" s="329"/>
      <c r="BQ139" s="329"/>
      <c r="BR139" s="330"/>
      <c r="BS139" s="68"/>
      <c r="BT139" s="69"/>
    </row>
    <row r="140" spans="1:72" ht="13.5">
      <c r="A140" s="66"/>
      <c r="B140" s="72"/>
      <c r="C140" s="72"/>
      <c r="D140" s="72"/>
      <c r="E140" s="72"/>
      <c r="F140" s="72"/>
      <c r="G140" s="72"/>
      <c r="H140" s="70" t="s">
        <v>467</v>
      </c>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9"/>
    </row>
    <row r="141" spans="1:72" ht="8.25" customHeight="1">
      <c r="A141" s="66"/>
      <c r="B141" s="68"/>
      <c r="C141" s="68"/>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68"/>
      <c r="BS141" s="68"/>
      <c r="BT141" s="69"/>
    </row>
    <row r="142" spans="1:72" ht="8.25" customHeight="1">
      <c r="A142" s="6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9"/>
    </row>
    <row r="143" spans="1:72" ht="13.5">
      <c r="A143" s="66"/>
      <c r="B143" s="68" t="s">
        <v>477</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9"/>
    </row>
    <row r="144" spans="1:72" ht="13.5">
      <c r="A144" s="66"/>
      <c r="B144" s="68" t="s">
        <v>478</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3.75" customHeight="1">
      <c r="A145" s="6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13.5">
      <c r="A146" s="66"/>
      <c r="B146" s="68"/>
      <c r="C146" s="68"/>
      <c r="D146" s="68"/>
      <c r="E146" s="68"/>
      <c r="F146" s="68"/>
      <c r="G146" s="68"/>
      <c r="H146" s="68"/>
      <c r="I146" s="68"/>
      <c r="J146" s="70" t="s">
        <v>481</v>
      </c>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3.75" customHeight="1">
      <c r="A147" s="6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13.5">
      <c r="A148" s="66"/>
      <c r="B148" s="68"/>
      <c r="C148" s="68"/>
      <c r="D148" s="68"/>
      <c r="E148" s="68"/>
      <c r="F148" s="68"/>
      <c r="G148" s="68"/>
      <c r="H148" s="68"/>
      <c r="I148" s="68"/>
      <c r="J148" s="68"/>
      <c r="K148" s="68"/>
      <c r="L148" s="68"/>
      <c r="M148" s="68"/>
      <c r="N148" s="68"/>
      <c r="O148" s="68"/>
      <c r="P148" s="68"/>
      <c r="Q148" s="68"/>
      <c r="R148" s="68"/>
      <c r="S148" s="363" t="s">
        <v>479</v>
      </c>
      <c r="T148" s="363"/>
      <c r="U148" s="363"/>
      <c r="V148" s="363"/>
      <c r="W148" s="363"/>
      <c r="X148" s="68"/>
      <c r="Y148" s="361" t="s">
        <v>206</v>
      </c>
      <c r="Z148" s="361"/>
      <c r="AA148" s="361"/>
      <c r="AB148" s="361"/>
      <c r="AC148" s="361"/>
      <c r="AD148" s="361"/>
      <c r="AE148" s="361"/>
      <c r="AF148" s="361"/>
      <c r="AG148" s="361"/>
      <c r="AH148" s="361"/>
      <c r="AI148" s="361"/>
      <c r="AJ148" s="361"/>
      <c r="AK148" s="361"/>
      <c r="AL148" s="361"/>
      <c r="AM148" s="361"/>
      <c r="AN148" s="361"/>
      <c r="AO148" s="361"/>
      <c r="AP148" s="361"/>
      <c r="AQ148" s="361"/>
      <c r="AR148" s="361"/>
      <c r="AS148" s="361"/>
      <c r="AT148" s="361"/>
      <c r="AU148" s="361"/>
      <c r="AV148" s="361"/>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13.5">
      <c r="A149" s="66"/>
      <c r="B149" s="327" t="s">
        <v>207</v>
      </c>
      <c r="C149" s="327"/>
      <c r="D149" s="327"/>
      <c r="E149" s="327"/>
      <c r="F149" s="327"/>
      <c r="G149" s="327"/>
      <c r="H149" s="327"/>
      <c r="I149" s="327"/>
      <c r="J149" s="327"/>
      <c r="K149" s="327"/>
      <c r="L149" s="327"/>
      <c r="M149" s="327"/>
      <c r="N149" s="327"/>
      <c r="O149" s="327"/>
      <c r="P149" s="327"/>
      <c r="Q149" s="327"/>
      <c r="R149" s="68"/>
      <c r="S149" s="356"/>
      <c r="T149" s="357"/>
      <c r="U149" s="357"/>
      <c r="V149" s="357"/>
      <c r="W149" s="358"/>
      <c r="X149" s="68"/>
      <c r="Y149" s="362">
        <f>IF(S149="","",VLOOKUP(S149,'科研費_細目マスタ'!$C$2:$D$321,2,FALSE))</f>
      </c>
      <c r="Z149" s="362"/>
      <c r="AA149" s="362"/>
      <c r="AB149" s="362"/>
      <c r="AC149" s="362"/>
      <c r="AD149" s="362"/>
      <c r="AE149" s="362"/>
      <c r="AF149" s="362"/>
      <c r="AG149" s="362"/>
      <c r="AH149" s="362"/>
      <c r="AI149" s="362"/>
      <c r="AJ149" s="362"/>
      <c r="AK149" s="362"/>
      <c r="AL149" s="362"/>
      <c r="AM149" s="362"/>
      <c r="AN149" s="362"/>
      <c r="AO149" s="362"/>
      <c r="AP149" s="362"/>
      <c r="AQ149" s="362"/>
      <c r="AR149" s="362"/>
      <c r="AS149" s="362"/>
      <c r="AT149" s="362"/>
      <c r="AU149" s="362"/>
      <c r="AV149" s="362"/>
      <c r="AW149" s="372" t="s">
        <v>482</v>
      </c>
      <c r="AX149" s="372"/>
      <c r="AY149" s="372"/>
      <c r="AZ149" s="372"/>
      <c r="BA149" s="372"/>
      <c r="BB149" s="372"/>
      <c r="BC149" s="372"/>
      <c r="BD149" s="372"/>
      <c r="BE149" s="372"/>
      <c r="BF149" s="372"/>
      <c r="BG149" s="372"/>
      <c r="BH149" s="372"/>
      <c r="BI149" s="372"/>
      <c r="BJ149" s="372"/>
      <c r="BK149" s="372"/>
      <c r="BL149" s="372"/>
      <c r="BM149" s="372"/>
      <c r="BN149" s="372"/>
      <c r="BO149" s="372"/>
      <c r="BP149" s="372"/>
      <c r="BQ149" s="372"/>
      <c r="BR149" s="372"/>
      <c r="BS149" s="372"/>
      <c r="BT149" s="373"/>
    </row>
    <row r="150" spans="1:72" ht="8.25" customHeight="1">
      <c r="A150" s="6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9"/>
    </row>
    <row r="151" spans="1:72" ht="13.5">
      <c r="A151" s="66"/>
      <c r="B151" s="327" t="s">
        <v>208</v>
      </c>
      <c r="C151" s="327"/>
      <c r="D151" s="327"/>
      <c r="E151" s="327"/>
      <c r="F151" s="327"/>
      <c r="G151" s="327"/>
      <c r="H151" s="327"/>
      <c r="I151" s="327"/>
      <c r="J151" s="327"/>
      <c r="K151" s="327"/>
      <c r="L151" s="327"/>
      <c r="M151" s="327"/>
      <c r="N151" s="327"/>
      <c r="O151" s="327"/>
      <c r="P151" s="327"/>
      <c r="Q151" s="327"/>
      <c r="R151" s="68"/>
      <c r="S151" s="356"/>
      <c r="T151" s="357"/>
      <c r="U151" s="357"/>
      <c r="V151" s="357"/>
      <c r="W151" s="358"/>
      <c r="X151" s="68"/>
      <c r="Y151" s="362">
        <f>IF(S151="","",VLOOKUP(S151,'科研費_細目マスタ'!$C$2:$D$321,2,FALSE))</f>
      </c>
      <c r="Z151" s="362"/>
      <c r="AA151" s="362"/>
      <c r="AB151" s="362"/>
      <c r="AC151" s="362"/>
      <c r="AD151" s="362"/>
      <c r="AE151" s="362"/>
      <c r="AF151" s="362"/>
      <c r="AG151" s="362"/>
      <c r="AH151" s="362"/>
      <c r="AI151" s="362"/>
      <c r="AJ151" s="362"/>
      <c r="AK151" s="362"/>
      <c r="AL151" s="362"/>
      <c r="AM151" s="362"/>
      <c r="AN151" s="362"/>
      <c r="AO151" s="362"/>
      <c r="AP151" s="362"/>
      <c r="AQ151" s="362"/>
      <c r="AR151" s="362"/>
      <c r="AS151" s="362"/>
      <c r="AT151" s="362"/>
      <c r="AU151" s="362"/>
      <c r="AV151" s="362"/>
      <c r="AW151" s="372" t="s">
        <v>482</v>
      </c>
      <c r="AX151" s="372"/>
      <c r="AY151" s="372"/>
      <c r="AZ151" s="372"/>
      <c r="BA151" s="372"/>
      <c r="BB151" s="372"/>
      <c r="BC151" s="372"/>
      <c r="BD151" s="372"/>
      <c r="BE151" s="372"/>
      <c r="BF151" s="372"/>
      <c r="BG151" s="372"/>
      <c r="BH151" s="372"/>
      <c r="BI151" s="372"/>
      <c r="BJ151" s="372"/>
      <c r="BK151" s="372"/>
      <c r="BL151" s="372"/>
      <c r="BM151" s="372"/>
      <c r="BN151" s="372"/>
      <c r="BO151" s="372"/>
      <c r="BP151" s="372"/>
      <c r="BQ151" s="372"/>
      <c r="BR151" s="372"/>
      <c r="BS151" s="372"/>
      <c r="BT151" s="373"/>
    </row>
    <row r="152" spans="1:72" ht="8.25" customHeight="1">
      <c r="A152" s="6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9"/>
    </row>
    <row r="153" spans="1:72" ht="13.5">
      <c r="A153" s="66"/>
      <c r="B153" s="327" t="s">
        <v>209</v>
      </c>
      <c r="C153" s="327"/>
      <c r="D153" s="327"/>
      <c r="E153" s="327"/>
      <c r="F153" s="327"/>
      <c r="G153" s="327"/>
      <c r="H153" s="327"/>
      <c r="I153" s="327"/>
      <c r="J153" s="327"/>
      <c r="K153" s="327"/>
      <c r="L153" s="327"/>
      <c r="M153" s="327"/>
      <c r="N153" s="327"/>
      <c r="O153" s="327"/>
      <c r="P153" s="327"/>
      <c r="Q153" s="327"/>
      <c r="R153" s="68"/>
      <c r="S153" s="356"/>
      <c r="T153" s="357"/>
      <c r="U153" s="357"/>
      <c r="V153" s="357"/>
      <c r="W153" s="358"/>
      <c r="X153" s="68"/>
      <c r="Y153" s="362">
        <f>IF(S153="","",VLOOKUP(S153,'科研費_細目マスタ'!$C$2:$D$321,2,FALSE))</f>
      </c>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2"/>
      <c r="AU153" s="362"/>
      <c r="AV153" s="362"/>
      <c r="AW153" s="372" t="s">
        <v>482</v>
      </c>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3"/>
    </row>
    <row r="154" spans="1:72" ht="3.75" customHeight="1">
      <c r="A154" s="6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9"/>
    </row>
    <row r="155" spans="1:72" ht="8.25" customHeight="1">
      <c r="A155" s="66"/>
      <c r="B155" s="68"/>
      <c r="C155" s="68"/>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68"/>
      <c r="BS155" s="68"/>
      <c r="BT155" s="69"/>
    </row>
    <row r="156" spans="1:72" ht="8.25" customHeight="1">
      <c r="A156" s="6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9"/>
    </row>
    <row r="157" spans="1:72" ht="13.5">
      <c r="A157" s="66"/>
      <c r="B157" s="68" t="s">
        <v>468</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9"/>
    </row>
    <row r="158" spans="1:72" ht="8.25" customHeight="1">
      <c r="A158" s="6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13.5">
      <c r="A159" s="66"/>
      <c r="B159" s="327" t="s">
        <v>210</v>
      </c>
      <c r="C159" s="327"/>
      <c r="D159" s="327"/>
      <c r="E159" s="327"/>
      <c r="F159" s="327"/>
      <c r="G159" s="327"/>
      <c r="H159" s="327"/>
      <c r="I159" s="327"/>
      <c r="J159" s="347"/>
      <c r="K159" s="348"/>
      <c r="L159" s="348"/>
      <c r="M159" s="348"/>
      <c r="N159" s="348"/>
      <c r="O159" s="348"/>
      <c r="P159" s="348"/>
      <c r="Q159" s="348"/>
      <c r="R159" s="348"/>
      <c r="S159" s="348"/>
      <c r="T159" s="348"/>
      <c r="U159" s="348"/>
      <c r="V159" s="348"/>
      <c r="W159" s="348"/>
      <c r="X159" s="348"/>
      <c r="Y159" s="348"/>
      <c r="Z159" s="348"/>
      <c r="AA159" s="348"/>
      <c r="AB159" s="348"/>
      <c r="AC159" s="348"/>
      <c r="AD159" s="348"/>
      <c r="AE159" s="348"/>
      <c r="AF159" s="348"/>
      <c r="AG159" s="348"/>
      <c r="AH159" s="348"/>
      <c r="AI159" s="348"/>
      <c r="AJ159" s="348"/>
      <c r="AK159" s="348"/>
      <c r="AL159" s="348"/>
      <c r="AM159" s="348"/>
      <c r="AN159" s="348"/>
      <c r="AO159" s="348"/>
      <c r="AP159" s="348"/>
      <c r="AQ159" s="348"/>
      <c r="AR159" s="348"/>
      <c r="AS159" s="348"/>
      <c r="AT159" s="348"/>
      <c r="AU159" s="348"/>
      <c r="AV159" s="348"/>
      <c r="AW159" s="348"/>
      <c r="AX159" s="348"/>
      <c r="AY159" s="348"/>
      <c r="AZ159" s="348"/>
      <c r="BA159" s="348"/>
      <c r="BB159" s="348"/>
      <c r="BC159" s="348"/>
      <c r="BD159" s="348"/>
      <c r="BE159" s="348"/>
      <c r="BF159" s="348"/>
      <c r="BG159" s="348"/>
      <c r="BH159" s="348"/>
      <c r="BI159" s="348"/>
      <c r="BJ159" s="348"/>
      <c r="BK159" s="348"/>
      <c r="BL159" s="348"/>
      <c r="BM159" s="348"/>
      <c r="BN159" s="348"/>
      <c r="BO159" s="348"/>
      <c r="BP159" s="348"/>
      <c r="BQ159" s="348"/>
      <c r="BR159" s="349"/>
      <c r="BS159" s="68"/>
      <c r="BT159" s="69"/>
    </row>
    <row r="160" spans="1:72" ht="13.5">
      <c r="A160" s="66"/>
      <c r="B160" s="68"/>
      <c r="C160" s="68"/>
      <c r="D160" s="68"/>
      <c r="E160" s="68"/>
      <c r="F160" s="68"/>
      <c r="G160" s="68"/>
      <c r="H160" s="68"/>
      <c r="I160" s="68"/>
      <c r="J160" s="350"/>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2"/>
      <c r="BS160" s="68"/>
      <c r="BT160" s="69"/>
    </row>
    <row r="161" spans="1:72" ht="3.75" customHeight="1">
      <c r="A161" s="6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9"/>
    </row>
    <row r="162" spans="1:72" ht="13.5">
      <c r="A162" s="66"/>
      <c r="B162" s="327" t="s">
        <v>211</v>
      </c>
      <c r="C162" s="327"/>
      <c r="D162" s="327"/>
      <c r="E162" s="327"/>
      <c r="F162" s="327"/>
      <c r="G162" s="327"/>
      <c r="H162" s="327"/>
      <c r="I162" s="327"/>
      <c r="J162" s="295"/>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7"/>
      <c r="BS162" s="68"/>
      <c r="BT162" s="69"/>
    </row>
    <row r="163" spans="1:72" ht="13.5">
      <c r="A163" s="66"/>
      <c r="B163" s="68"/>
      <c r="C163" s="68"/>
      <c r="D163" s="68"/>
      <c r="E163" s="68"/>
      <c r="F163" s="68"/>
      <c r="G163" s="68"/>
      <c r="H163" s="68"/>
      <c r="I163" s="68"/>
      <c r="J163" s="298"/>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299"/>
      <c r="AP163" s="299"/>
      <c r="AQ163" s="299"/>
      <c r="AR163" s="299"/>
      <c r="AS163" s="299"/>
      <c r="AT163" s="299"/>
      <c r="AU163" s="299"/>
      <c r="AV163" s="299"/>
      <c r="AW163" s="299"/>
      <c r="AX163" s="299"/>
      <c r="AY163" s="299"/>
      <c r="AZ163" s="299"/>
      <c r="BA163" s="299"/>
      <c r="BB163" s="299"/>
      <c r="BC163" s="299"/>
      <c r="BD163" s="299"/>
      <c r="BE163" s="299"/>
      <c r="BF163" s="299"/>
      <c r="BG163" s="299"/>
      <c r="BH163" s="299"/>
      <c r="BI163" s="299"/>
      <c r="BJ163" s="299"/>
      <c r="BK163" s="299"/>
      <c r="BL163" s="299"/>
      <c r="BM163" s="299"/>
      <c r="BN163" s="299"/>
      <c r="BO163" s="299"/>
      <c r="BP163" s="299"/>
      <c r="BQ163" s="299"/>
      <c r="BR163" s="300"/>
      <c r="BS163" s="68"/>
      <c r="BT163" s="69"/>
    </row>
    <row r="164" spans="1:72" ht="3.75" customHeight="1">
      <c r="A164" s="6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9"/>
    </row>
    <row r="165" spans="1:72" ht="13.5">
      <c r="A165" s="66"/>
      <c r="B165" s="327" t="s">
        <v>212</v>
      </c>
      <c r="C165" s="327"/>
      <c r="D165" s="327"/>
      <c r="E165" s="327"/>
      <c r="F165" s="327"/>
      <c r="G165" s="327"/>
      <c r="H165" s="327"/>
      <c r="I165" s="327"/>
      <c r="J165" s="295"/>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c r="BJ165" s="296"/>
      <c r="BK165" s="296"/>
      <c r="BL165" s="296"/>
      <c r="BM165" s="296"/>
      <c r="BN165" s="296"/>
      <c r="BO165" s="296"/>
      <c r="BP165" s="296"/>
      <c r="BQ165" s="296"/>
      <c r="BR165" s="297"/>
      <c r="BS165" s="68"/>
      <c r="BT165" s="69"/>
    </row>
    <row r="166" spans="1:72" ht="13.5">
      <c r="A166" s="66"/>
      <c r="B166" s="68"/>
      <c r="C166" s="68"/>
      <c r="D166" s="68"/>
      <c r="E166" s="68"/>
      <c r="F166" s="68"/>
      <c r="G166" s="68"/>
      <c r="H166" s="68"/>
      <c r="I166" s="68"/>
      <c r="J166" s="298"/>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c r="AN166" s="299"/>
      <c r="AO166" s="299"/>
      <c r="AP166" s="299"/>
      <c r="AQ166" s="299"/>
      <c r="AR166" s="299"/>
      <c r="AS166" s="299"/>
      <c r="AT166" s="299"/>
      <c r="AU166" s="299"/>
      <c r="AV166" s="299"/>
      <c r="AW166" s="299"/>
      <c r="AX166" s="299"/>
      <c r="AY166" s="299"/>
      <c r="AZ166" s="299"/>
      <c r="BA166" s="299"/>
      <c r="BB166" s="299"/>
      <c r="BC166" s="299"/>
      <c r="BD166" s="299"/>
      <c r="BE166" s="299"/>
      <c r="BF166" s="299"/>
      <c r="BG166" s="299"/>
      <c r="BH166" s="299"/>
      <c r="BI166" s="299"/>
      <c r="BJ166" s="299"/>
      <c r="BK166" s="299"/>
      <c r="BL166" s="299"/>
      <c r="BM166" s="299"/>
      <c r="BN166" s="299"/>
      <c r="BO166" s="299"/>
      <c r="BP166" s="299"/>
      <c r="BQ166" s="299"/>
      <c r="BR166" s="300"/>
      <c r="BS166" s="68"/>
      <c r="BT166" s="69"/>
    </row>
    <row r="167" spans="1:72" ht="8.25" customHeight="1">
      <c r="A167" s="66"/>
      <c r="B167" s="68"/>
      <c r="C167" s="68"/>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68"/>
      <c r="BS167" s="68"/>
      <c r="BT167" s="69"/>
    </row>
    <row r="168" spans="1:72" ht="8.25" customHeight="1">
      <c r="A168" s="6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9"/>
    </row>
    <row r="169" spans="1:72" ht="13.5">
      <c r="A169" s="66"/>
      <c r="B169" s="68" t="s">
        <v>469</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9"/>
    </row>
    <row r="170" spans="1:72" ht="8.25" customHeight="1">
      <c r="A170" s="6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13.5">
      <c r="A171" s="66"/>
      <c r="B171" s="327" t="s">
        <v>213</v>
      </c>
      <c r="C171" s="327"/>
      <c r="D171" s="327"/>
      <c r="E171" s="327"/>
      <c r="F171" s="327"/>
      <c r="G171" s="327"/>
      <c r="H171" s="327"/>
      <c r="I171" s="327"/>
      <c r="J171" s="327"/>
      <c r="K171" s="327"/>
      <c r="L171" s="327"/>
      <c r="M171" s="332"/>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c r="BI171" s="333"/>
      <c r="BJ171" s="333"/>
      <c r="BK171" s="333"/>
      <c r="BL171" s="333"/>
      <c r="BM171" s="333"/>
      <c r="BN171" s="333"/>
      <c r="BO171" s="333"/>
      <c r="BP171" s="333"/>
      <c r="BQ171" s="333"/>
      <c r="BR171" s="334"/>
      <c r="BS171" s="68"/>
      <c r="BT171" s="69"/>
    </row>
    <row r="172" spans="1:72" ht="3.75" customHeight="1">
      <c r="A172" s="6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9"/>
    </row>
    <row r="173" spans="1:72" ht="13.5">
      <c r="A173" s="66"/>
      <c r="B173" s="327" t="s">
        <v>214</v>
      </c>
      <c r="C173" s="327"/>
      <c r="D173" s="327"/>
      <c r="E173" s="327"/>
      <c r="F173" s="327"/>
      <c r="G173" s="327"/>
      <c r="H173" s="327"/>
      <c r="I173" s="327"/>
      <c r="J173" s="327"/>
      <c r="K173" s="327"/>
      <c r="L173" s="327"/>
      <c r="M173" s="332"/>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33"/>
      <c r="AZ173" s="333"/>
      <c r="BA173" s="333"/>
      <c r="BB173" s="333"/>
      <c r="BC173" s="333"/>
      <c r="BD173" s="333"/>
      <c r="BE173" s="333"/>
      <c r="BF173" s="333"/>
      <c r="BG173" s="333"/>
      <c r="BH173" s="333"/>
      <c r="BI173" s="333"/>
      <c r="BJ173" s="333"/>
      <c r="BK173" s="333"/>
      <c r="BL173" s="333"/>
      <c r="BM173" s="333"/>
      <c r="BN173" s="333"/>
      <c r="BO173" s="333"/>
      <c r="BP173" s="333"/>
      <c r="BQ173" s="333"/>
      <c r="BR173" s="334"/>
      <c r="BS173" s="68"/>
      <c r="BT173" s="69"/>
    </row>
    <row r="174" spans="1:72" ht="3.75" customHeight="1">
      <c r="A174" s="6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9"/>
    </row>
    <row r="175" spans="1:72" ht="13.5">
      <c r="A175" s="66"/>
      <c r="B175" s="327" t="s">
        <v>215</v>
      </c>
      <c r="C175" s="327"/>
      <c r="D175" s="327"/>
      <c r="E175" s="327"/>
      <c r="F175" s="327"/>
      <c r="G175" s="327"/>
      <c r="H175" s="327"/>
      <c r="I175" s="327"/>
      <c r="J175" s="327"/>
      <c r="K175" s="327"/>
      <c r="L175" s="327"/>
      <c r="M175" s="332"/>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4"/>
      <c r="BS175" s="68"/>
      <c r="BT175" s="69"/>
    </row>
    <row r="176" spans="1:72" ht="8.25" customHeight="1">
      <c r="A176" s="66"/>
      <c r="B176" s="68"/>
      <c r="C176" s="68"/>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68"/>
      <c r="BS176" s="68"/>
      <c r="BT176" s="69"/>
    </row>
    <row r="177" spans="1:72" ht="8.25" customHeight="1">
      <c r="A177" s="6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9"/>
    </row>
    <row r="178" spans="1:72" ht="13.5">
      <c r="A178" s="66"/>
      <c r="B178" s="68" t="s">
        <v>470</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9"/>
    </row>
    <row r="179" spans="1:72" ht="8.25" customHeight="1">
      <c r="A179" s="6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13.5">
      <c r="A180" s="66"/>
      <c r="B180" s="327" t="s">
        <v>216</v>
      </c>
      <c r="C180" s="327"/>
      <c r="D180" s="327"/>
      <c r="E180" s="327"/>
      <c r="F180" s="327"/>
      <c r="G180" s="327"/>
      <c r="H180" s="327"/>
      <c r="I180" s="327"/>
      <c r="J180" s="327"/>
      <c r="K180" s="327"/>
      <c r="L180" s="327"/>
      <c r="M180" s="332"/>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3"/>
      <c r="AY180" s="333"/>
      <c r="AZ180" s="333"/>
      <c r="BA180" s="333"/>
      <c r="BB180" s="333"/>
      <c r="BC180" s="333"/>
      <c r="BD180" s="333"/>
      <c r="BE180" s="333"/>
      <c r="BF180" s="333"/>
      <c r="BG180" s="333"/>
      <c r="BH180" s="333"/>
      <c r="BI180" s="333"/>
      <c r="BJ180" s="333"/>
      <c r="BK180" s="333"/>
      <c r="BL180" s="333"/>
      <c r="BM180" s="333"/>
      <c r="BN180" s="333"/>
      <c r="BO180" s="333"/>
      <c r="BP180" s="333"/>
      <c r="BQ180" s="333"/>
      <c r="BR180" s="334"/>
      <c r="BS180" s="68"/>
      <c r="BT180" s="69"/>
    </row>
    <row r="181" spans="1:72" ht="3.75" customHeight="1">
      <c r="A181" s="6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9"/>
    </row>
    <row r="182" spans="1:72" ht="13.5">
      <c r="A182" s="66"/>
      <c r="B182" s="327" t="s">
        <v>217</v>
      </c>
      <c r="C182" s="327"/>
      <c r="D182" s="327"/>
      <c r="E182" s="327"/>
      <c r="F182" s="327"/>
      <c r="G182" s="327"/>
      <c r="H182" s="327"/>
      <c r="I182" s="327"/>
      <c r="J182" s="327"/>
      <c r="K182" s="327"/>
      <c r="L182" s="327"/>
      <c r="M182" s="332"/>
      <c r="N182" s="333"/>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3"/>
      <c r="AK182" s="333"/>
      <c r="AL182" s="333"/>
      <c r="AM182" s="333"/>
      <c r="AN182" s="333"/>
      <c r="AO182" s="333"/>
      <c r="AP182" s="333"/>
      <c r="AQ182" s="333"/>
      <c r="AR182" s="333"/>
      <c r="AS182" s="333"/>
      <c r="AT182" s="333"/>
      <c r="AU182" s="333"/>
      <c r="AV182" s="333"/>
      <c r="AW182" s="333"/>
      <c r="AX182" s="333"/>
      <c r="AY182" s="333"/>
      <c r="AZ182" s="333"/>
      <c r="BA182" s="333"/>
      <c r="BB182" s="333"/>
      <c r="BC182" s="333"/>
      <c r="BD182" s="333"/>
      <c r="BE182" s="333"/>
      <c r="BF182" s="333"/>
      <c r="BG182" s="333"/>
      <c r="BH182" s="333"/>
      <c r="BI182" s="333"/>
      <c r="BJ182" s="333"/>
      <c r="BK182" s="333"/>
      <c r="BL182" s="333"/>
      <c r="BM182" s="333"/>
      <c r="BN182" s="333"/>
      <c r="BO182" s="333"/>
      <c r="BP182" s="333"/>
      <c r="BQ182" s="333"/>
      <c r="BR182" s="334"/>
      <c r="BS182" s="68"/>
      <c r="BT182" s="69"/>
    </row>
    <row r="183" spans="1:72" ht="3.75" customHeight="1">
      <c r="A183" s="6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9"/>
    </row>
    <row r="184" spans="1:72" ht="13.5">
      <c r="A184" s="66"/>
      <c r="B184" s="327" t="s">
        <v>218</v>
      </c>
      <c r="C184" s="327"/>
      <c r="D184" s="327"/>
      <c r="E184" s="327"/>
      <c r="F184" s="327"/>
      <c r="G184" s="327"/>
      <c r="H184" s="327"/>
      <c r="I184" s="327"/>
      <c r="J184" s="327"/>
      <c r="K184" s="327"/>
      <c r="L184" s="327"/>
      <c r="M184" s="332"/>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3"/>
      <c r="BB184" s="333"/>
      <c r="BC184" s="333"/>
      <c r="BD184" s="333"/>
      <c r="BE184" s="333"/>
      <c r="BF184" s="333"/>
      <c r="BG184" s="333"/>
      <c r="BH184" s="333"/>
      <c r="BI184" s="333"/>
      <c r="BJ184" s="333"/>
      <c r="BK184" s="333"/>
      <c r="BL184" s="333"/>
      <c r="BM184" s="333"/>
      <c r="BN184" s="333"/>
      <c r="BO184" s="333"/>
      <c r="BP184" s="333"/>
      <c r="BQ184" s="333"/>
      <c r="BR184" s="334"/>
      <c r="BS184" s="68"/>
      <c r="BT184" s="69"/>
    </row>
    <row r="185" spans="1:72" ht="8.25" customHeight="1">
      <c r="A185" s="66"/>
      <c r="B185" s="68"/>
      <c r="C185" s="68"/>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68"/>
      <c r="BS185" s="68"/>
      <c r="BT185" s="69"/>
    </row>
    <row r="186" spans="1:72" ht="8.25" customHeight="1">
      <c r="A186" s="6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9"/>
    </row>
    <row r="187" spans="1:72" ht="13.5">
      <c r="A187" s="66"/>
      <c r="B187" s="68" t="s">
        <v>471</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9"/>
    </row>
    <row r="188" spans="1:72" ht="8.25" customHeight="1">
      <c r="A188" s="6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13.5">
      <c r="A189" s="66"/>
      <c r="B189" s="327" t="s">
        <v>373</v>
      </c>
      <c r="C189" s="327"/>
      <c r="D189" s="327"/>
      <c r="E189" s="327"/>
      <c r="F189" s="327"/>
      <c r="G189" s="331"/>
      <c r="H189" s="332"/>
      <c r="I189" s="333"/>
      <c r="J189" s="333"/>
      <c r="K189" s="333"/>
      <c r="L189" s="333"/>
      <c r="M189" s="333"/>
      <c r="N189" s="333"/>
      <c r="O189" s="334"/>
      <c r="P189" s="68"/>
      <c r="Q189" s="68"/>
      <c r="R189" s="68"/>
      <c r="S189" s="70" t="s">
        <v>472</v>
      </c>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3.75" customHeight="1">
      <c r="A190" s="6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10.5" customHeight="1">
      <c r="A191" s="66"/>
      <c r="B191" s="68"/>
      <c r="C191" s="139" t="s">
        <v>394</v>
      </c>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3.75" customHeight="1">
      <c r="A192" s="6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13.5">
      <c r="A193" s="66"/>
      <c r="B193" s="294" t="str">
        <f>IF(H189="学術論文","著者名:",IF(H189="著書","著者名:",IF(H189="産業財産権","発明者名:","著者名又は発明者名:")))</f>
        <v>著者名又は発明者名:</v>
      </c>
      <c r="C193" s="294"/>
      <c r="D193" s="294"/>
      <c r="E193" s="294"/>
      <c r="F193" s="294"/>
      <c r="G193" s="294"/>
      <c r="H193" s="294"/>
      <c r="I193" s="294"/>
      <c r="J193" s="294"/>
      <c r="K193" s="294"/>
      <c r="L193" s="294"/>
      <c r="M193" s="294"/>
      <c r="N193" s="294"/>
      <c r="O193" s="294"/>
      <c r="P193" s="85"/>
      <c r="Q193" s="295"/>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c r="BB193" s="296"/>
      <c r="BC193" s="296"/>
      <c r="BD193" s="296"/>
      <c r="BE193" s="296"/>
      <c r="BF193" s="296"/>
      <c r="BG193" s="296"/>
      <c r="BH193" s="296"/>
      <c r="BI193" s="296"/>
      <c r="BJ193" s="296"/>
      <c r="BK193" s="296"/>
      <c r="BL193" s="296"/>
      <c r="BM193" s="296"/>
      <c r="BN193" s="296"/>
      <c r="BO193" s="296"/>
      <c r="BP193" s="296"/>
      <c r="BQ193" s="296"/>
      <c r="BR193" s="297"/>
      <c r="BS193" s="68"/>
      <c r="BT193" s="69"/>
    </row>
    <row r="194" spans="1:72" ht="13.5">
      <c r="A194" s="66"/>
      <c r="B194" s="294"/>
      <c r="C194" s="294"/>
      <c r="D194" s="294"/>
      <c r="E194" s="294"/>
      <c r="F194" s="294"/>
      <c r="G194" s="294"/>
      <c r="H194" s="294"/>
      <c r="I194" s="294"/>
      <c r="J194" s="294"/>
      <c r="K194" s="294"/>
      <c r="L194" s="294"/>
      <c r="M194" s="294"/>
      <c r="N194" s="294"/>
      <c r="O194" s="294"/>
      <c r="P194" s="85"/>
      <c r="Q194" s="298"/>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299"/>
      <c r="AM194" s="299"/>
      <c r="AN194" s="299"/>
      <c r="AO194" s="299"/>
      <c r="AP194" s="299"/>
      <c r="AQ194" s="299"/>
      <c r="AR194" s="299"/>
      <c r="AS194" s="299"/>
      <c r="AT194" s="299"/>
      <c r="AU194" s="299"/>
      <c r="AV194" s="299"/>
      <c r="AW194" s="299"/>
      <c r="AX194" s="299"/>
      <c r="AY194" s="299"/>
      <c r="AZ194" s="299"/>
      <c r="BA194" s="299"/>
      <c r="BB194" s="299"/>
      <c r="BC194" s="299"/>
      <c r="BD194" s="299"/>
      <c r="BE194" s="299"/>
      <c r="BF194" s="299"/>
      <c r="BG194" s="299"/>
      <c r="BH194" s="299"/>
      <c r="BI194" s="299"/>
      <c r="BJ194" s="299"/>
      <c r="BK194" s="299"/>
      <c r="BL194" s="299"/>
      <c r="BM194" s="299"/>
      <c r="BN194" s="299"/>
      <c r="BO194" s="299"/>
      <c r="BP194" s="299"/>
      <c r="BQ194" s="299"/>
      <c r="BR194" s="300"/>
      <c r="BS194" s="68"/>
      <c r="BT194" s="69"/>
    </row>
    <row r="195" spans="1:72" ht="3.75" customHeight="1">
      <c r="A195" s="6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9"/>
    </row>
    <row r="196" spans="1:72" ht="13.5">
      <c r="A196" s="66"/>
      <c r="B196" s="294" t="str">
        <f>IF(H189="学術論文","論文標題:",IF(H189="著書","書名:",IF(H189="産業財産権","産業財産権の名称:","標題､書名又は"&amp;CHAR(10)&amp;"産業財産権の名称:")))</f>
        <v>標題､書名又は
産業財産権の名称:</v>
      </c>
      <c r="C196" s="294"/>
      <c r="D196" s="294"/>
      <c r="E196" s="294"/>
      <c r="F196" s="294"/>
      <c r="G196" s="294"/>
      <c r="H196" s="294"/>
      <c r="I196" s="294"/>
      <c r="J196" s="294"/>
      <c r="K196" s="294"/>
      <c r="L196" s="294"/>
      <c r="M196" s="294"/>
      <c r="N196" s="294"/>
      <c r="O196" s="294"/>
      <c r="P196" s="85"/>
      <c r="Q196" s="295"/>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6"/>
      <c r="BA196" s="296"/>
      <c r="BB196" s="296"/>
      <c r="BC196" s="296"/>
      <c r="BD196" s="296"/>
      <c r="BE196" s="296"/>
      <c r="BF196" s="296"/>
      <c r="BG196" s="296"/>
      <c r="BH196" s="296"/>
      <c r="BI196" s="296"/>
      <c r="BJ196" s="296"/>
      <c r="BK196" s="296"/>
      <c r="BL196" s="296"/>
      <c r="BM196" s="296"/>
      <c r="BN196" s="296"/>
      <c r="BO196" s="296"/>
      <c r="BP196" s="296"/>
      <c r="BQ196" s="296"/>
      <c r="BR196" s="297"/>
      <c r="BS196" s="68"/>
      <c r="BT196" s="69"/>
    </row>
    <row r="197" spans="1:72" ht="13.5">
      <c r="A197" s="66"/>
      <c r="B197" s="294"/>
      <c r="C197" s="294"/>
      <c r="D197" s="294"/>
      <c r="E197" s="294"/>
      <c r="F197" s="294"/>
      <c r="G197" s="294"/>
      <c r="H197" s="294"/>
      <c r="I197" s="294"/>
      <c r="J197" s="294"/>
      <c r="K197" s="294"/>
      <c r="L197" s="294"/>
      <c r="M197" s="294"/>
      <c r="N197" s="294"/>
      <c r="O197" s="294"/>
      <c r="P197" s="85"/>
      <c r="Q197" s="298"/>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299"/>
      <c r="AO197" s="299"/>
      <c r="AP197" s="299"/>
      <c r="AQ197" s="299"/>
      <c r="AR197" s="299"/>
      <c r="AS197" s="299"/>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300"/>
      <c r="BS197" s="68"/>
      <c r="BT197" s="69"/>
    </row>
    <row r="198" spans="1:72" ht="3.75" customHeight="1">
      <c r="A198" s="6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9"/>
    </row>
    <row r="199" spans="1:72" ht="13.5">
      <c r="A199" s="66"/>
      <c r="B199" s="294" t="str">
        <f>IF(H189="学術論文","雑誌名､巻号､ページ又は"&amp;CHAR(10)&amp;"会議名､開催場所等:",IF(H189="著書","出版社:",IF(H189="産業財産権","産業財産権の種類､番号:","雑誌名､出版社又は"&amp;CHAR(10)&amp;"会議名､開催場所等:")))</f>
        <v>雑誌名､出版社又は
会議名､開催場所等:</v>
      </c>
      <c r="C199" s="294"/>
      <c r="D199" s="294"/>
      <c r="E199" s="294"/>
      <c r="F199" s="294"/>
      <c r="G199" s="294"/>
      <c r="H199" s="294"/>
      <c r="I199" s="294"/>
      <c r="J199" s="294"/>
      <c r="K199" s="294"/>
      <c r="L199" s="294"/>
      <c r="M199" s="294"/>
      <c r="N199" s="294"/>
      <c r="O199" s="294"/>
      <c r="P199" s="68"/>
      <c r="Q199" s="295"/>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6"/>
      <c r="AY199" s="296"/>
      <c r="AZ199" s="296"/>
      <c r="BA199" s="296"/>
      <c r="BB199" s="296"/>
      <c r="BC199" s="296"/>
      <c r="BD199" s="296"/>
      <c r="BE199" s="296"/>
      <c r="BF199" s="296"/>
      <c r="BG199" s="296"/>
      <c r="BH199" s="296"/>
      <c r="BI199" s="296"/>
      <c r="BJ199" s="296"/>
      <c r="BK199" s="296"/>
      <c r="BL199" s="296"/>
      <c r="BM199" s="296"/>
      <c r="BN199" s="296"/>
      <c r="BO199" s="296"/>
      <c r="BP199" s="296"/>
      <c r="BQ199" s="296"/>
      <c r="BR199" s="297"/>
      <c r="BS199" s="68"/>
      <c r="BT199" s="69"/>
    </row>
    <row r="200" spans="1:72" ht="13.5">
      <c r="A200" s="66"/>
      <c r="B200" s="294"/>
      <c r="C200" s="294"/>
      <c r="D200" s="294"/>
      <c r="E200" s="294"/>
      <c r="F200" s="294"/>
      <c r="G200" s="294"/>
      <c r="H200" s="294"/>
      <c r="I200" s="294"/>
      <c r="J200" s="294"/>
      <c r="K200" s="294"/>
      <c r="L200" s="294"/>
      <c r="M200" s="294"/>
      <c r="N200" s="294"/>
      <c r="O200" s="294"/>
      <c r="P200" s="68"/>
      <c r="Q200" s="298"/>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299"/>
      <c r="AY200" s="299"/>
      <c r="AZ200" s="299"/>
      <c r="BA200" s="299"/>
      <c r="BB200" s="299"/>
      <c r="BC200" s="299"/>
      <c r="BD200" s="299"/>
      <c r="BE200" s="299"/>
      <c r="BF200" s="299"/>
      <c r="BG200" s="299"/>
      <c r="BH200" s="299"/>
      <c r="BI200" s="299"/>
      <c r="BJ200" s="299"/>
      <c r="BK200" s="299"/>
      <c r="BL200" s="299"/>
      <c r="BM200" s="299"/>
      <c r="BN200" s="299"/>
      <c r="BO200" s="299"/>
      <c r="BP200" s="299"/>
      <c r="BQ200" s="299"/>
      <c r="BR200" s="300"/>
      <c r="BS200" s="68"/>
      <c r="BT200" s="69"/>
    </row>
    <row r="201" spans="1:72" ht="3.75" customHeight="1">
      <c r="A201" s="6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9"/>
    </row>
    <row r="202" spans="1:72" ht="13.5">
      <c r="A202" s="66"/>
      <c r="B202" s="364" t="str">
        <f>IF(H189="学術論文","発行年又は会議開催年:",IF(H189="著書","発行年:",IF(H189="産業財産権","取得年:","発行年､開催年又は取得年:")))</f>
        <v>発行年､開催年又は取得年:</v>
      </c>
      <c r="C202" s="364"/>
      <c r="D202" s="364"/>
      <c r="E202" s="364"/>
      <c r="F202" s="364"/>
      <c r="G202" s="364"/>
      <c r="H202" s="364"/>
      <c r="I202" s="364"/>
      <c r="J202" s="364"/>
      <c r="K202" s="364"/>
      <c r="L202" s="364"/>
      <c r="M202" s="364"/>
      <c r="N202" s="364"/>
      <c r="O202" s="364"/>
      <c r="P202" s="68"/>
      <c r="Q202" s="356"/>
      <c r="R202" s="357"/>
      <c r="S202" s="357"/>
      <c r="T202" s="357"/>
      <c r="U202" s="358"/>
      <c r="V202" s="70"/>
      <c r="W202" s="70" t="s">
        <v>480</v>
      </c>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9"/>
    </row>
    <row r="203" spans="1:72" ht="3.75" customHeight="1">
      <c r="A203" s="66"/>
      <c r="B203" s="68"/>
      <c r="C203" s="68"/>
      <c r="D203" s="68"/>
      <c r="E203" s="68"/>
      <c r="F203" s="68"/>
      <c r="G203" s="68"/>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68"/>
      <c r="BR203" s="68"/>
      <c r="BS203" s="68"/>
      <c r="BT203" s="69"/>
    </row>
    <row r="204" spans="1:72" ht="8.25" customHeight="1">
      <c r="A204" s="6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9"/>
    </row>
    <row r="205" spans="1:72" ht="13.5">
      <c r="A205" s="66"/>
      <c r="B205" s="327" t="s">
        <v>374</v>
      </c>
      <c r="C205" s="327"/>
      <c r="D205" s="327"/>
      <c r="E205" s="327"/>
      <c r="F205" s="327"/>
      <c r="G205" s="331"/>
      <c r="H205" s="332"/>
      <c r="I205" s="333"/>
      <c r="J205" s="333"/>
      <c r="K205" s="333"/>
      <c r="L205" s="333"/>
      <c r="M205" s="333"/>
      <c r="N205" s="333"/>
      <c r="O205" s="334"/>
      <c r="P205" s="68"/>
      <c r="Q205" s="68"/>
      <c r="R205" s="68"/>
      <c r="S205" s="70" t="s">
        <v>472</v>
      </c>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9"/>
    </row>
    <row r="206" spans="1:72" ht="3.75" customHeight="1">
      <c r="A206" s="6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10.5" customHeight="1">
      <c r="A207" s="66"/>
      <c r="B207" s="68"/>
      <c r="C207" s="139" t="s">
        <v>394</v>
      </c>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3.75" customHeight="1">
      <c r="A208" s="6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13.5">
      <c r="A209" s="66"/>
      <c r="B209" s="294" t="str">
        <f>IF(H205="学術論文","著者名:",IF(H205="著書","著者名:",IF(H205="産業財産権","発明者名:","著者名又は発明者名:")))</f>
        <v>著者名又は発明者名:</v>
      </c>
      <c r="C209" s="294"/>
      <c r="D209" s="294"/>
      <c r="E209" s="294"/>
      <c r="F209" s="294"/>
      <c r="G209" s="294"/>
      <c r="H209" s="294"/>
      <c r="I209" s="294"/>
      <c r="J209" s="294"/>
      <c r="K209" s="294"/>
      <c r="L209" s="294"/>
      <c r="M209" s="294"/>
      <c r="N209" s="294"/>
      <c r="O209" s="294"/>
      <c r="P209" s="85"/>
      <c r="Q209" s="295"/>
      <c r="R209" s="296"/>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296"/>
      <c r="AX209" s="296"/>
      <c r="AY209" s="296"/>
      <c r="AZ209" s="296"/>
      <c r="BA209" s="296"/>
      <c r="BB209" s="296"/>
      <c r="BC209" s="296"/>
      <c r="BD209" s="296"/>
      <c r="BE209" s="296"/>
      <c r="BF209" s="296"/>
      <c r="BG209" s="296"/>
      <c r="BH209" s="296"/>
      <c r="BI209" s="296"/>
      <c r="BJ209" s="296"/>
      <c r="BK209" s="296"/>
      <c r="BL209" s="296"/>
      <c r="BM209" s="296"/>
      <c r="BN209" s="296"/>
      <c r="BO209" s="296"/>
      <c r="BP209" s="296"/>
      <c r="BQ209" s="296"/>
      <c r="BR209" s="297"/>
      <c r="BS209" s="68"/>
      <c r="BT209" s="69"/>
    </row>
    <row r="210" spans="1:72" ht="13.5">
      <c r="A210" s="66"/>
      <c r="B210" s="294"/>
      <c r="C210" s="294"/>
      <c r="D210" s="294"/>
      <c r="E210" s="294"/>
      <c r="F210" s="294"/>
      <c r="G210" s="294"/>
      <c r="H210" s="294"/>
      <c r="I210" s="294"/>
      <c r="J210" s="294"/>
      <c r="K210" s="294"/>
      <c r="L210" s="294"/>
      <c r="M210" s="294"/>
      <c r="N210" s="294"/>
      <c r="O210" s="294"/>
      <c r="P210" s="85"/>
      <c r="Q210" s="298"/>
      <c r="R210" s="299"/>
      <c r="S210" s="299"/>
      <c r="T210" s="299"/>
      <c r="U210" s="299"/>
      <c r="V210" s="299"/>
      <c r="W210" s="299"/>
      <c r="X210" s="299"/>
      <c r="Y210" s="299"/>
      <c r="Z210" s="299"/>
      <c r="AA210" s="299"/>
      <c r="AB210" s="299"/>
      <c r="AC210" s="299"/>
      <c r="AD210" s="299"/>
      <c r="AE210" s="299"/>
      <c r="AF210" s="299"/>
      <c r="AG210" s="299"/>
      <c r="AH210" s="299"/>
      <c r="AI210" s="299"/>
      <c r="AJ210" s="299"/>
      <c r="AK210" s="299"/>
      <c r="AL210" s="299"/>
      <c r="AM210" s="299"/>
      <c r="AN210" s="299"/>
      <c r="AO210" s="299"/>
      <c r="AP210" s="299"/>
      <c r="AQ210" s="299"/>
      <c r="AR210" s="299"/>
      <c r="AS210" s="299"/>
      <c r="AT210" s="299"/>
      <c r="AU210" s="299"/>
      <c r="AV210" s="299"/>
      <c r="AW210" s="299"/>
      <c r="AX210" s="299"/>
      <c r="AY210" s="299"/>
      <c r="AZ210" s="299"/>
      <c r="BA210" s="299"/>
      <c r="BB210" s="299"/>
      <c r="BC210" s="299"/>
      <c r="BD210" s="299"/>
      <c r="BE210" s="299"/>
      <c r="BF210" s="299"/>
      <c r="BG210" s="299"/>
      <c r="BH210" s="299"/>
      <c r="BI210" s="299"/>
      <c r="BJ210" s="299"/>
      <c r="BK210" s="299"/>
      <c r="BL210" s="299"/>
      <c r="BM210" s="299"/>
      <c r="BN210" s="299"/>
      <c r="BO210" s="299"/>
      <c r="BP210" s="299"/>
      <c r="BQ210" s="299"/>
      <c r="BR210" s="300"/>
      <c r="BS210" s="68"/>
      <c r="BT210" s="69"/>
    </row>
    <row r="211" spans="1:72" ht="3.75" customHeight="1">
      <c r="A211" s="6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9"/>
    </row>
    <row r="212" spans="1:72" ht="13.5">
      <c r="A212" s="66"/>
      <c r="B212" s="294" t="str">
        <f>IF(H205="学術論文","論文標題:",IF(H205="著書","書名:",IF(H205="産業財産権","産業財産権の名称:","標題､書名又は"&amp;CHAR(10)&amp;"産業財産権の名称:")))</f>
        <v>標題､書名又は
産業財産権の名称:</v>
      </c>
      <c r="C212" s="294"/>
      <c r="D212" s="294"/>
      <c r="E212" s="294"/>
      <c r="F212" s="294"/>
      <c r="G212" s="294"/>
      <c r="H212" s="294"/>
      <c r="I212" s="294"/>
      <c r="J212" s="294"/>
      <c r="K212" s="294"/>
      <c r="L212" s="294"/>
      <c r="M212" s="294"/>
      <c r="N212" s="294"/>
      <c r="O212" s="294"/>
      <c r="P212" s="85"/>
      <c r="Q212" s="295"/>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6"/>
      <c r="BA212" s="296"/>
      <c r="BB212" s="296"/>
      <c r="BC212" s="296"/>
      <c r="BD212" s="296"/>
      <c r="BE212" s="296"/>
      <c r="BF212" s="296"/>
      <c r="BG212" s="296"/>
      <c r="BH212" s="296"/>
      <c r="BI212" s="296"/>
      <c r="BJ212" s="296"/>
      <c r="BK212" s="296"/>
      <c r="BL212" s="296"/>
      <c r="BM212" s="296"/>
      <c r="BN212" s="296"/>
      <c r="BO212" s="296"/>
      <c r="BP212" s="296"/>
      <c r="BQ212" s="296"/>
      <c r="BR212" s="297"/>
      <c r="BS212" s="68"/>
      <c r="BT212" s="69"/>
    </row>
    <row r="213" spans="1:72" ht="13.5">
      <c r="A213" s="66"/>
      <c r="B213" s="294"/>
      <c r="C213" s="294"/>
      <c r="D213" s="294"/>
      <c r="E213" s="294"/>
      <c r="F213" s="294"/>
      <c r="G213" s="294"/>
      <c r="H213" s="294"/>
      <c r="I213" s="294"/>
      <c r="J213" s="294"/>
      <c r="K213" s="294"/>
      <c r="L213" s="294"/>
      <c r="M213" s="294"/>
      <c r="N213" s="294"/>
      <c r="O213" s="294"/>
      <c r="P213" s="85"/>
      <c r="Q213" s="298"/>
      <c r="R213" s="299"/>
      <c r="S213" s="299"/>
      <c r="T213" s="299"/>
      <c r="U213" s="299"/>
      <c r="V213" s="299"/>
      <c r="W213" s="299"/>
      <c r="X213" s="299"/>
      <c r="Y213" s="299"/>
      <c r="Z213" s="299"/>
      <c r="AA213" s="299"/>
      <c r="AB213" s="299"/>
      <c r="AC213" s="299"/>
      <c r="AD213" s="299"/>
      <c r="AE213" s="299"/>
      <c r="AF213" s="299"/>
      <c r="AG213" s="299"/>
      <c r="AH213" s="299"/>
      <c r="AI213" s="299"/>
      <c r="AJ213" s="299"/>
      <c r="AK213" s="299"/>
      <c r="AL213" s="299"/>
      <c r="AM213" s="299"/>
      <c r="AN213" s="299"/>
      <c r="AO213" s="299"/>
      <c r="AP213" s="299"/>
      <c r="AQ213" s="299"/>
      <c r="AR213" s="299"/>
      <c r="AS213" s="299"/>
      <c r="AT213" s="299"/>
      <c r="AU213" s="299"/>
      <c r="AV213" s="299"/>
      <c r="AW213" s="299"/>
      <c r="AX213" s="299"/>
      <c r="AY213" s="299"/>
      <c r="AZ213" s="299"/>
      <c r="BA213" s="299"/>
      <c r="BB213" s="299"/>
      <c r="BC213" s="299"/>
      <c r="BD213" s="299"/>
      <c r="BE213" s="299"/>
      <c r="BF213" s="299"/>
      <c r="BG213" s="299"/>
      <c r="BH213" s="299"/>
      <c r="BI213" s="299"/>
      <c r="BJ213" s="299"/>
      <c r="BK213" s="299"/>
      <c r="BL213" s="299"/>
      <c r="BM213" s="299"/>
      <c r="BN213" s="299"/>
      <c r="BO213" s="299"/>
      <c r="BP213" s="299"/>
      <c r="BQ213" s="299"/>
      <c r="BR213" s="300"/>
      <c r="BS213" s="68"/>
      <c r="BT213" s="69"/>
    </row>
    <row r="214" spans="1:72" ht="3.75" customHeight="1">
      <c r="A214" s="6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9"/>
    </row>
    <row r="215" spans="1:72" ht="13.5">
      <c r="A215" s="66"/>
      <c r="B215" s="294" t="str">
        <f>IF(H205="学術論文","雑誌名､巻号､ページ又は"&amp;CHAR(10)&amp;"会議名､開催場所等:",IF(H205="著書","出版社:",IF(H205="産業財産権","産業財産権の種類､番号:","雑誌名､出版社又は"&amp;CHAR(10)&amp;"会議名､開催場所等:")))</f>
        <v>雑誌名､出版社又は
会議名､開催場所等:</v>
      </c>
      <c r="C215" s="294"/>
      <c r="D215" s="294"/>
      <c r="E215" s="294"/>
      <c r="F215" s="294"/>
      <c r="G215" s="294"/>
      <c r="H215" s="294"/>
      <c r="I215" s="294"/>
      <c r="J215" s="294"/>
      <c r="K215" s="294"/>
      <c r="L215" s="294"/>
      <c r="M215" s="294"/>
      <c r="N215" s="294"/>
      <c r="O215" s="294"/>
      <c r="P215" s="68"/>
      <c r="Q215" s="295"/>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c r="AY215" s="296"/>
      <c r="AZ215" s="296"/>
      <c r="BA215" s="296"/>
      <c r="BB215" s="296"/>
      <c r="BC215" s="296"/>
      <c r="BD215" s="296"/>
      <c r="BE215" s="296"/>
      <c r="BF215" s="296"/>
      <c r="BG215" s="296"/>
      <c r="BH215" s="296"/>
      <c r="BI215" s="296"/>
      <c r="BJ215" s="296"/>
      <c r="BK215" s="296"/>
      <c r="BL215" s="296"/>
      <c r="BM215" s="296"/>
      <c r="BN215" s="296"/>
      <c r="BO215" s="296"/>
      <c r="BP215" s="296"/>
      <c r="BQ215" s="296"/>
      <c r="BR215" s="297"/>
      <c r="BS215" s="68"/>
      <c r="BT215" s="69"/>
    </row>
    <row r="216" spans="1:72" ht="13.5">
      <c r="A216" s="66"/>
      <c r="B216" s="294"/>
      <c r="C216" s="294"/>
      <c r="D216" s="294"/>
      <c r="E216" s="294"/>
      <c r="F216" s="294"/>
      <c r="G216" s="294"/>
      <c r="H216" s="294"/>
      <c r="I216" s="294"/>
      <c r="J216" s="294"/>
      <c r="K216" s="294"/>
      <c r="L216" s="294"/>
      <c r="M216" s="294"/>
      <c r="N216" s="294"/>
      <c r="O216" s="294"/>
      <c r="P216" s="68"/>
      <c r="Q216" s="298"/>
      <c r="R216" s="299"/>
      <c r="S216" s="299"/>
      <c r="T216" s="299"/>
      <c r="U216" s="299"/>
      <c r="V216" s="299"/>
      <c r="W216" s="299"/>
      <c r="X216" s="299"/>
      <c r="Y216" s="299"/>
      <c r="Z216" s="299"/>
      <c r="AA216" s="299"/>
      <c r="AB216" s="299"/>
      <c r="AC216" s="299"/>
      <c r="AD216" s="299"/>
      <c r="AE216" s="299"/>
      <c r="AF216" s="299"/>
      <c r="AG216" s="299"/>
      <c r="AH216" s="299"/>
      <c r="AI216" s="299"/>
      <c r="AJ216" s="299"/>
      <c r="AK216" s="299"/>
      <c r="AL216" s="299"/>
      <c r="AM216" s="299"/>
      <c r="AN216" s="299"/>
      <c r="AO216" s="299"/>
      <c r="AP216" s="299"/>
      <c r="AQ216" s="299"/>
      <c r="AR216" s="299"/>
      <c r="AS216" s="299"/>
      <c r="AT216" s="299"/>
      <c r="AU216" s="299"/>
      <c r="AV216" s="299"/>
      <c r="AW216" s="299"/>
      <c r="AX216" s="299"/>
      <c r="AY216" s="299"/>
      <c r="AZ216" s="299"/>
      <c r="BA216" s="299"/>
      <c r="BB216" s="299"/>
      <c r="BC216" s="299"/>
      <c r="BD216" s="299"/>
      <c r="BE216" s="299"/>
      <c r="BF216" s="299"/>
      <c r="BG216" s="299"/>
      <c r="BH216" s="299"/>
      <c r="BI216" s="299"/>
      <c r="BJ216" s="299"/>
      <c r="BK216" s="299"/>
      <c r="BL216" s="299"/>
      <c r="BM216" s="299"/>
      <c r="BN216" s="299"/>
      <c r="BO216" s="299"/>
      <c r="BP216" s="299"/>
      <c r="BQ216" s="299"/>
      <c r="BR216" s="300"/>
      <c r="BS216" s="68"/>
      <c r="BT216" s="69"/>
    </row>
    <row r="217" spans="1:72" ht="3.75" customHeight="1">
      <c r="A217" s="66"/>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9"/>
    </row>
    <row r="218" spans="1:72" ht="13.5">
      <c r="A218" s="66"/>
      <c r="B218" s="364" t="str">
        <f>IF(H205="学術論文","発行年又は会議開催年:",IF(H205="著書","発行年:",IF(H205="産業財産権","取得年:","発行年､開催年又は取得年:")))</f>
        <v>発行年､開催年又は取得年:</v>
      </c>
      <c r="C218" s="364"/>
      <c r="D218" s="364"/>
      <c r="E218" s="364"/>
      <c r="F218" s="364"/>
      <c r="G218" s="364"/>
      <c r="H218" s="364"/>
      <c r="I218" s="364"/>
      <c r="J218" s="364"/>
      <c r="K218" s="364"/>
      <c r="L218" s="364"/>
      <c r="M218" s="364"/>
      <c r="N218" s="364"/>
      <c r="O218" s="364"/>
      <c r="P218" s="68"/>
      <c r="Q218" s="356"/>
      <c r="R218" s="357"/>
      <c r="S218" s="357"/>
      <c r="T218" s="357"/>
      <c r="U218" s="358"/>
      <c r="V218" s="70"/>
      <c r="W218" s="70" t="s">
        <v>480</v>
      </c>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9"/>
    </row>
    <row r="219" spans="1:72" ht="3.75" customHeight="1">
      <c r="A219" s="66"/>
      <c r="B219" s="68"/>
      <c r="C219" s="68"/>
      <c r="D219" s="68"/>
      <c r="E219" s="68"/>
      <c r="F219" s="68"/>
      <c r="G219" s="68"/>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68"/>
      <c r="BR219" s="68"/>
      <c r="BS219" s="68"/>
      <c r="BT219" s="69"/>
    </row>
    <row r="220" spans="1:72" ht="8.25" customHeight="1">
      <c r="A220" s="66"/>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9"/>
    </row>
    <row r="221" spans="1:72" ht="13.5">
      <c r="A221" s="66"/>
      <c r="B221" s="327" t="s">
        <v>375</v>
      </c>
      <c r="C221" s="327"/>
      <c r="D221" s="327"/>
      <c r="E221" s="327"/>
      <c r="F221" s="327"/>
      <c r="G221" s="331"/>
      <c r="H221" s="332"/>
      <c r="I221" s="333"/>
      <c r="J221" s="333"/>
      <c r="K221" s="333"/>
      <c r="L221" s="333"/>
      <c r="M221" s="333"/>
      <c r="N221" s="333"/>
      <c r="O221" s="334"/>
      <c r="P221" s="68"/>
      <c r="Q221" s="68"/>
      <c r="R221" s="68"/>
      <c r="S221" s="70" t="s">
        <v>472</v>
      </c>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9"/>
    </row>
    <row r="222" spans="1:72" ht="3.75" customHeight="1">
      <c r="A222" s="66"/>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10.5" customHeight="1">
      <c r="A223" s="66"/>
      <c r="B223" s="68"/>
      <c r="C223" s="139" t="s">
        <v>394</v>
      </c>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3.75" customHeight="1">
      <c r="A224" s="66"/>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13.5">
      <c r="A225" s="66"/>
      <c r="B225" s="294" t="str">
        <f>IF(H221="学術論文","著者名:",IF(H221="著書","著者名:",IF(H221="産業財産権","発明者名:","著者名又は発明者名:")))</f>
        <v>著者名又は発明者名:</v>
      </c>
      <c r="C225" s="294"/>
      <c r="D225" s="294"/>
      <c r="E225" s="294"/>
      <c r="F225" s="294"/>
      <c r="G225" s="294"/>
      <c r="H225" s="294"/>
      <c r="I225" s="294"/>
      <c r="J225" s="294"/>
      <c r="K225" s="294"/>
      <c r="L225" s="294"/>
      <c r="M225" s="294"/>
      <c r="N225" s="294"/>
      <c r="O225" s="294"/>
      <c r="P225" s="85"/>
      <c r="Q225" s="295"/>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c r="AY225" s="296"/>
      <c r="AZ225" s="296"/>
      <c r="BA225" s="296"/>
      <c r="BB225" s="296"/>
      <c r="BC225" s="296"/>
      <c r="BD225" s="296"/>
      <c r="BE225" s="296"/>
      <c r="BF225" s="296"/>
      <c r="BG225" s="296"/>
      <c r="BH225" s="296"/>
      <c r="BI225" s="296"/>
      <c r="BJ225" s="296"/>
      <c r="BK225" s="296"/>
      <c r="BL225" s="296"/>
      <c r="BM225" s="296"/>
      <c r="BN225" s="296"/>
      <c r="BO225" s="296"/>
      <c r="BP225" s="296"/>
      <c r="BQ225" s="296"/>
      <c r="BR225" s="297"/>
      <c r="BS225" s="68"/>
      <c r="BT225" s="69"/>
    </row>
    <row r="226" spans="1:72" ht="13.5">
      <c r="A226" s="66"/>
      <c r="B226" s="294"/>
      <c r="C226" s="294"/>
      <c r="D226" s="294"/>
      <c r="E226" s="294"/>
      <c r="F226" s="294"/>
      <c r="G226" s="294"/>
      <c r="H226" s="294"/>
      <c r="I226" s="294"/>
      <c r="J226" s="294"/>
      <c r="K226" s="294"/>
      <c r="L226" s="294"/>
      <c r="M226" s="294"/>
      <c r="N226" s="294"/>
      <c r="O226" s="294"/>
      <c r="P226" s="85"/>
      <c r="Q226" s="298"/>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299"/>
      <c r="AY226" s="299"/>
      <c r="AZ226" s="299"/>
      <c r="BA226" s="299"/>
      <c r="BB226" s="299"/>
      <c r="BC226" s="299"/>
      <c r="BD226" s="299"/>
      <c r="BE226" s="299"/>
      <c r="BF226" s="299"/>
      <c r="BG226" s="299"/>
      <c r="BH226" s="299"/>
      <c r="BI226" s="299"/>
      <c r="BJ226" s="299"/>
      <c r="BK226" s="299"/>
      <c r="BL226" s="299"/>
      <c r="BM226" s="299"/>
      <c r="BN226" s="299"/>
      <c r="BO226" s="299"/>
      <c r="BP226" s="299"/>
      <c r="BQ226" s="299"/>
      <c r="BR226" s="300"/>
      <c r="BS226" s="68"/>
      <c r="BT226" s="69"/>
    </row>
    <row r="227" spans="1:72" ht="3.75" customHeight="1">
      <c r="A227" s="66"/>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9"/>
    </row>
    <row r="228" spans="1:72" ht="13.5">
      <c r="A228" s="66"/>
      <c r="B228" s="294" t="str">
        <f>IF(H221="学術論文","論文標題:",IF(H221="著書","書名:",IF(H221="産業財産権","産業財産権の名称:","標題､書名又は"&amp;CHAR(10)&amp;"産業財産権の名称:")))</f>
        <v>標題､書名又は
産業財産権の名称:</v>
      </c>
      <c r="C228" s="294"/>
      <c r="D228" s="294"/>
      <c r="E228" s="294"/>
      <c r="F228" s="294"/>
      <c r="G228" s="294"/>
      <c r="H228" s="294"/>
      <c r="I228" s="294"/>
      <c r="J228" s="294"/>
      <c r="K228" s="294"/>
      <c r="L228" s="294"/>
      <c r="M228" s="294"/>
      <c r="N228" s="294"/>
      <c r="O228" s="294"/>
      <c r="P228" s="85"/>
      <c r="Q228" s="295"/>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6"/>
      <c r="BA228" s="296"/>
      <c r="BB228" s="296"/>
      <c r="BC228" s="296"/>
      <c r="BD228" s="296"/>
      <c r="BE228" s="296"/>
      <c r="BF228" s="296"/>
      <c r="BG228" s="296"/>
      <c r="BH228" s="296"/>
      <c r="BI228" s="296"/>
      <c r="BJ228" s="296"/>
      <c r="BK228" s="296"/>
      <c r="BL228" s="296"/>
      <c r="BM228" s="296"/>
      <c r="BN228" s="296"/>
      <c r="BO228" s="296"/>
      <c r="BP228" s="296"/>
      <c r="BQ228" s="296"/>
      <c r="BR228" s="297"/>
      <c r="BS228" s="68"/>
      <c r="BT228" s="69"/>
    </row>
    <row r="229" spans="1:72" ht="13.5">
      <c r="A229" s="66"/>
      <c r="B229" s="294"/>
      <c r="C229" s="294"/>
      <c r="D229" s="294"/>
      <c r="E229" s="294"/>
      <c r="F229" s="294"/>
      <c r="G229" s="294"/>
      <c r="H229" s="294"/>
      <c r="I229" s="294"/>
      <c r="J229" s="294"/>
      <c r="K229" s="294"/>
      <c r="L229" s="294"/>
      <c r="M229" s="294"/>
      <c r="N229" s="294"/>
      <c r="O229" s="294"/>
      <c r="P229" s="85"/>
      <c r="Q229" s="298"/>
      <c r="R229" s="299"/>
      <c r="S229" s="299"/>
      <c r="T229" s="299"/>
      <c r="U229" s="299"/>
      <c r="V229" s="299"/>
      <c r="W229" s="299"/>
      <c r="X229" s="299"/>
      <c r="Y229" s="299"/>
      <c r="Z229" s="299"/>
      <c r="AA229" s="299"/>
      <c r="AB229" s="299"/>
      <c r="AC229" s="299"/>
      <c r="AD229" s="299"/>
      <c r="AE229" s="299"/>
      <c r="AF229" s="299"/>
      <c r="AG229" s="299"/>
      <c r="AH229" s="299"/>
      <c r="AI229" s="299"/>
      <c r="AJ229" s="299"/>
      <c r="AK229" s="299"/>
      <c r="AL229" s="299"/>
      <c r="AM229" s="299"/>
      <c r="AN229" s="299"/>
      <c r="AO229" s="299"/>
      <c r="AP229" s="299"/>
      <c r="AQ229" s="299"/>
      <c r="AR229" s="299"/>
      <c r="AS229" s="299"/>
      <c r="AT229" s="299"/>
      <c r="AU229" s="299"/>
      <c r="AV229" s="299"/>
      <c r="AW229" s="299"/>
      <c r="AX229" s="299"/>
      <c r="AY229" s="299"/>
      <c r="AZ229" s="299"/>
      <c r="BA229" s="299"/>
      <c r="BB229" s="299"/>
      <c r="BC229" s="299"/>
      <c r="BD229" s="299"/>
      <c r="BE229" s="299"/>
      <c r="BF229" s="299"/>
      <c r="BG229" s="299"/>
      <c r="BH229" s="299"/>
      <c r="BI229" s="299"/>
      <c r="BJ229" s="299"/>
      <c r="BK229" s="299"/>
      <c r="BL229" s="299"/>
      <c r="BM229" s="299"/>
      <c r="BN229" s="299"/>
      <c r="BO229" s="299"/>
      <c r="BP229" s="299"/>
      <c r="BQ229" s="299"/>
      <c r="BR229" s="300"/>
      <c r="BS229" s="68"/>
      <c r="BT229" s="69"/>
    </row>
    <row r="230" spans="1:72" ht="3.75" customHeight="1">
      <c r="A230" s="66"/>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9"/>
    </row>
    <row r="231" spans="1:72" ht="13.5">
      <c r="A231" s="66"/>
      <c r="B231" s="294" t="str">
        <f>IF(H221="学術論文","雑誌名､巻号､ページ又は"&amp;CHAR(10)&amp;"会議名､開催場所等:",IF(H221="著書","出版社:",IF(H221="産業財産権","産業財産権の種類､番号:","雑誌名､出版社又は"&amp;CHAR(10)&amp;"会議名､開催場所等:")))</f>
        <v>雑誌名､出版社又は
会議名､開催場所等:</v>
      </c>
      <c r="C231" s="294"/>
      <c r="D231" s="294"/>
      <c r="E231" s="294"/>
      <c r="F231" s="294"/>
      <c r="G231" s="294"/>
      <c r="H231" s="294"/>
      <c r="I231" s="294"/>
      <c r="J231" s="294"/>
      <c r="K231" s="294"/>
      <c r="L231" s="294"/>
      <c r="M231" s="294"/>
      <c r="N231" s="294"/>
      <c r="O231" s="294"/>
      <c r="P231" s="68"/>
      <c r="Q231" s="295"/>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296"/>
      <c r="AX231" s="296"/>
      <c r="AY231" s="296"/>
      <c r="AZ231" s="296"/>
      <c r="BA231" s="296"/>
      <c r="BB231" s="296"/>
      <c r="BC231" s="296"/>
      <c r="BD231" s="296"/>
      <c r="BE231" s="296"/>
      <c r="BF231" s="296"/>
      <c r="BG231" s="296"/>
      <c r="BH231" s="296"/>
      <c r="BI231" s="296"/>
      <c r="BJ231" s="296"/>
      <c r="BK231" s="296"/>
      <c r="BL231" s="296"/>
      <c r="BM231" s="296"/>
      <c r="BN231" s="296"/>
      <c r="BO231" s="296"/>
      <c r="BP231" s="296"/>
      <c r="BQ231" s="296"/>
      <c r="BR231" s="297"/>
      <c r="BS231" s="68"/>
      <c r="BT231" s="69"/>
    </row>
    <row r="232" spans="1:72" ht="13.5">
      <c r="A232" s="66"/>
      <c r="B232" s="294"/>
      <c r="C232" s="294"/>
      <c r="D232" s="294"/>
      <c r="E232" s="294"/>
      <c r="F232" s="294"/>
      <c r="G232" s="294"/>
      <c r="H232" s="294"/>
      <c r="I232" s="294"/>
      <c r="J232" s="294"/>
      <c r="K232" s="294"/>
      <c r="L232" s="294"/>
      <c r="M232" s="294"/>
      <c r="N232" s="294"/>
      <c r="O232" s="294"/>
      <c r="P232" s="68"/>
      <c r="Q232" s="298"/>
      <c r="R232" s="299"/>
      <c r="S232" s="299"/>
      <c r="T232" s="299"/>
      <c r="U232" s="299"/>
      <c r="V232" s="299"/>
      <c r="W232" s="299"/>
      <c r="X232" s="299"/>
      <c r="Y232" s="299"/>
      <c r="Z232" s="299"/>
      <c r="AA232" s="299"/>
      <c r="AB232" s="299"/>
      <c r="AC232" s="299"/>
      <c r="AD232" s="299"/>
      <c r="AE232" s="299"/>
      <c r="AF232" s="299"/>
      <c r="AG232" s="299"/>
      <c r="AH232" s="299"/>
      <c r="AI232" s="299"/>
      <c r="AJ232" s="299"/>
      <c r="AK232" s="299"/>
      <c r="AL232" s="299"/>
      <c r="AM232" s="299"/>
      <c r="AN232" s="299"/>
      <c r="AO232" s="299"/>
      <c r="AP232" s="299"/>
      <c r="AQ232" s="299"/>
      <c r="AR232" s="299"/>
      <c r="AS232" s="299"/>
      <c r="AT232" s="299"/>
      <c r="AU232" s="299"/>
      <c r="AV232" s="299"/>
      <c r="AW232" s="299"/>
      <c r="AX232" s="299"/>
      <c r="AY232" s="299"/>
      <c r="AZ232" s="299"/>
      <c r="BA232" s="299"/>
      <c r="BB232" s="299"/>
      <c r="BC232" s="299"/>
      <c r="BD232" s="299"/>
      <c r="BE232" s="299"/>
      <c r="BF232" s="299"/>
      <c r="BG232" s="299"/>
      <c r="BH232" s="299"/>
      <c r="BI232" s="299"/>
      <c r="BJ232" s="299"/>
      <c r="BK232" s="299"/>
      <c r="BL232" s="299"/>
      <c r="BM232" s="299"/>
      <c r="BN232" s="299"/>
      <c r="BO232" s="299"/>
      <c r="BP232" s="299"/>
      <c r="BQ232" s="299"/>
      <c r="BR232" s="300"/>
      <c r="BS232" s="68"/>
      <c r="BT232" s="69"/>
    </row>
    <row r="233" spans="1:72" ht="3.75" customHeight="1">
      <c r="A233" s="66"/>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9"/>
    </row>
    <row r="234" spans="1:72" ht="13.5">
      <c r="A234" s="66"/>
      <c r="B234" s="364" t="str">
        <f>IF(H221="学術論文","発行年又は会議開催年:",IF(H221="著書","発行年:",IF(H221="産業財産権","取得年:","発行年､開催年又は取得年:")))</f>
        <v>発行年､開催年又は取得年:</v>
      </c>
      <c r="C234" s="364"/>
      <c r="D234" s="364"/>
      <c r="E234" s="364"/>
      <c r="F234" s="364"/>
      <c r="G234" s="364"/>
      <c r="H234" s="364"/>
      <c r="I234" s="364"/>
      <c r="J234" s="364"/>
      <c r="K234" s="364"/>
      <c r="L234" s="364"/>
      <c r="M234" s="364"/>
      <c r="N234" s="364"/>
      <c r="O234" s="364"/>
      <c r="P234" s="68"/>
      <c r="Q234" s="356"/>
      <c r="R234" s="357"/>
      <c r="S234" s="357"/>
      <c r="T234" s="357"/>
      <c r="U234" s="358"/>
      <c r="V234" s="70"/>
      <c r="W234" s="70" t="s">
        <v>480</v>
      </c>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9"/>
    </row>
    <row r="235" spans="1:72" ht="3.75" customHeight="1">
      <c r="A235" s="66"/>
      <c r="B235" s="68"/>
      <c r="C235" s="68"/>
      <c r="D235" s="68"/>
      <c r="E235" s="68"/>
      <c r="F235" s="68"/>
      <c r="G235" s="68"/>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68"/>
      <c r="BR235" s="68"/>
      <c r="BS235" s="68"/>
      <c r="BT235" s="69"/>
    </row>
    <row r="236" spans="1:72" ht="8.25" customHeight="1">
      <c r="A236" s="66"/>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9"/>
    </row>
    <row r="237" spans="1:72" ht="13.5">
      <c r="A237" s="66"/>
      <c r="B237" s="327" t="s">
        <v>376</v>
      </c>
      <c r="C237" s="327"/>
      <c r="D237" s="327"/>
      <c r="E237" s="327"/>
      <c r="F237" s="327"/>
      <c r="G237" s="331"/>
      <c r="H237" s="332"/>
      <c r="I237" s="333"/>
      <c r="J237" s="333"/>
      <c r="K237" s="333"/>
      <c r="L237" s="333"/>
      <c r="M237" s="333"/>
      <c r="N237" s="333"/>
      <c r="O237" s="334"/>
      <c r="P237" s="68"/>
      <c r="Q237" s="68"/>
      <c r="R237" s="68"/>
      <c r="S237" s="70" t="s">
        <v>472</v>
      </c>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9"/>
    </row>
    <row r="238" spans="1:72" ht="3.75" customHeight="1">
      <c r="A238" s="66"/>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10.5" customHeight="1">
      <c r="A239" s="66"/>
      <c r="B239" s="68"/>
      <c r="C239" s="139" t="s">
        <v>394</v>
      </c>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3.75" customHeight="1">
      <c r="A240" s="66"/>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13.5">
      <c r="A241" s="66"/>
      <c r="B241" s="294" t="str">
        <f>IF(H237="学術論文","著者名:",IF(H237="著書","著者名:",IF(H237="産業財産権","発明者名:","著者名又は発明者名:")))</f>
        <v>著者名又は発明者名:</v>
      </c>
      <c r="C241" s="294"/>
      <c r="D241" s="294"/>
      <c r="E241" s="294"/>
      <c r="F241" s="294"/>
      <c r="G241" s="294"/>
      <c r="H241" s="294"/>
      <c r="I241" s="294"/>
      <c r="J241" s="294"/>
      <c r="K241" s="294"/>
      <c r="L241" s="294"/>
      <c r="M241" s="294"/>
      <c r="N241" s="294"/>
      <c r="O241" s="294"/>
      <c r="P241" s="85"/>
      <c r="Q241" s="295"/>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6"/>
      <c r="BL241" s="296"/>
      <c r="BM241" s="296"/>
      <c r="BN241" s="296"/>
      <c r="BO241" s="296"/>
      <c r="BP241" s="296"/>
      <c r="BQ241" s="296"/>
      <c r="BR241" s="297"/>
      <c r="BS241" s="68"/>
      <c r="BT241" s="69"/>
    </row>
    <row r="242" spans="1:72" ht="13.5">
      <c r="A242" s="66"/>
      <c r="B242" s="294"/>
      <c r="C242" s="294"/>
      <c r="D242" s="294"/>
      <c r="E242" s="294"/>
      <c r="F242" s="294"/>
      <c r="G242" s="294"/>
      <c r="H242" s="294"/>
      <c r="I242" s="294"/>
      <c r="J242" s="294"/>
      <c r="K242" s="294"/>
      <c r="L242" s="294"/>
      <c r="M242" s="294"/>
      <c r="N242" s="294"/>
      <c r="O242" s="294"/>
      <c r="P242" s="85"/>
      <c r="Q242" s="298"/>
      <c r="R242" s="299"/>
      <c r="S242" s="299"/>
      <c r="T242" s="299"/>
      <c r="U242" s="299"/>
      <c r="V242" s="299"/>
      <c r="W242" s="299"/>
      <c r="X242" s="299"/>
      <c r="Y242" s="299"/>
      <c r="Z242" s="299"/>
      <c r="AA242" s="299"/>
      <c r="AB242" s="299"/>
      <c r="AC242" s="299"/>
      <c r="AD242" s="299"/>
      <c r="AE242" s="299"/>
      <c r="AF242" s="299"/>
      <c r="AG242" s="299"/>
      <c r="AH242" s="299"/>
      <c r="AI242" s="299"/>
      <c r="AJ242" s="299"/>
      <c r="AK242" s="299"/>
      <c r="AL242" s="299"/>
      <c r="AM242" s="299"/>
      <c r="AN242" s="299"/>
      <c r="AO242" s="299"/>
      <c r="AP242" s="299"/>
      <c r="AQ242" s="299"/>
      <c r="AR242" s="299"/>
      <c r="AS242" s="299"/>
      <c r="AT242" s="299"/>
      <c r="AU242" s="299"/>
      <c r="AV242" s="299"/>
      <c r="AW242" s="299"/>
      <c r="AX242" s="299"/>
      <c r="AY242" s="299"/>
      <c r="AZ242" s="299"/>
      <c r="BA242" s="299"/>
      <c r="BB242" s="299"/>
      <c r="BC242" s="299"/>
      <c r="BD242" s="299"/>
      <c r="BE242" s="299"/>
      <c r="BF242" s="299"/>
      <c r="BG242" s="299"/>
      <c r="BH242" s="299"/>
      <c r="BI242" s="299"/>
      <c r="BJ242" s="299"/>
      <c r="BK242" s="299"/>
      <c r="BL242" s="299"/>
      <c r="BM242" s="299"/>
      <c r="BN242" s="299"/>
      <c r="BO242" s="299"/>
      <c r="BP242" s="299"/>
      <c r="BQ242" s="299"/>
      <c r="BR242" s="300"/>
      <c r="BS242" s="68"/>
      <c r="BT242" s="69"/>
    </row>
    <row r="243" spans="1:72" ht="3.75" customHeight="1">
      <c r="A243" s="66"/>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9"/>
    </row>
    <row r="244" spans="1:72" ht="13.5">
      <c r="A244" s="66"/>
      <c r="B244" s="294" t="str">
        <f>IF(H237="学術論文","論文標題:",IF(H237="著書","書名:",IF(H237="産業財産権","産業財産権の名称:","標題､書名又は"&amp;CHAR(10)&amp;"産業財産権の名称:")))</f>
        <v>標題､書名又は
産業財産権の名称:</v>
      </c>
      <c r="C244" s="294"/>
      <c r="D244" s="294"/>
      <c r="E244" s="294"/>
      <c r="F244" s="294"/>
      <c r="G244" s="294"/>
      <c r="H244" s="294"/>
      <c r="I244" s="294"/>
      <c r="J244" s="294"/>
      <c r="K244" s="294"/>
      <c r="L244" s="294"/>
      <c r="M244" s="294"/>
      <c r="N244" s="294"/>
      <c r="O244" s="294"/>
      <c r="P244" s="85"/>
      <c r="Q244" s="295"/>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6"/>
      <c r="BA244" s="296"/>
      <c r="BB244" s="296"/>
      <c r="BC244" s="296"/>
      <c r="BD244" s="296"/>
      <c r="BE244" s="296"/>
      <c r="BF244" s="296"/>
      <c r="BG244" s="296"/>
      <c r="BH244" s="296"/>
      <c r="BI244" s="296"/>
      <c r="BJ244" s="296"/>
      <c r="BK244" s="296"/>
      <c r="BL244" s="296"/>
      <c r="BM244" s="296"/>
      <c r="BN244" s="296"/>
      <c r="BO244" s="296"/>
      <c r="BP244" s="296"/>
      <c r="BQ244" s="296"/>
      <c r="BR244" s="297"/>
      <c r="BS244" s="68"/>
      <c r="BT244" s="69"/>
    </row>
    <row r="245" spans="1:72" ht="13.5">
      <c r="A245" s="66"/>
      <c r="B245" s="294"/>
      <c r="C245" s="294"/>
      <c r="D245" s="294"/>
      <c r="E245" s="294"/>
      <c r="F245" s="294"/>
      <c r="G245" s="294"/>
      <c r="H245" s="294"/>
      <c r="I245" s="294"/>
      <c r="J245" s="294"/>
      <c r="K245" s="294"/>
      <c r="L245" s="294"/>
      <c r="M245" s="294"/>
      <c r="N245" s="294"/>
      <c r="O245" s="294"/>
      <c r="P245" s="85"/>
      <c r="Q245" s="298"/>
      <c r="R245" s="299"/>
      <c r="S245" s="299"/>
      <c r="T245" s="299"/>
      <c r="U245" s="299"/>
      <c r="V245" s="299"/>
      <c r="W245" s="299"/>
      <c r="X245" s="299"/>
      <c r="Y245" s="299"/>
      <c r="Z245" s="299"/>
      <c r="AA245" s="299"/>
      <c r="AB245" s="299"/>
      <c r="AC245" s="299"/>
      <c r="AD245" s="299"/>
      <c r="AE245" s="299"/>
      <c r="AF245" s="299"/>
      <c r="AG245" s="299"/>
      <c r="AH245" s="299"/>
      <c r="AI245" s="299"/>
      <c r="AJ245" s="299"/>
      <c r="AK245" s="299"/>
      <c r="AL245" s="299"/>
      <c r="AM245" s="299"/>
      <c r="AN245" s="299"/>
      <c r="AO245" s="299"/>
      <c r="AP245" s="299"/>
      <c r="AQ245" s="299"/>
      <c r="AR245" s="299"/>
      <c r="AS245" s="299"/>
      <c r="AT245" s="299"/>
      <c r="AU245" s="299"/>
      <c r="AV245" s="299"/>
      <c r="AW245" s="299"/>
      <c r="AX245" s="299"/>
      <c r="AY245" s="299"/>
      <c r="AZ245" s="299"/>
      <c r="BA245" s="299"/>
      <c r="BB245" s="299"/>
      <c r="BC245" s="299"/>
      <c r="BD245" s="299"/>
      <c r="BE245" s="299"/>
      <c r="BF245" s="299"/>
      <c r="BG245" s="299"/>
      <c r="BH245" s="299"/>
      <c r="BI245" s="299"/>
      <c r="BJ245" s="299"/>
      <c r="BK245" s="299"/>
      <c r="BL245" s="299"/>
      <c r="BM245" s="299"/>
      <c r="BN245" s="299"/>
      <c r="BO245" s="299"/>
      <c r="BP245" s="299"/>
      <c r="BQ245" s="299"/>
      <c r="BR245" s="300"/>
      <c r="BS245" s="68"/>
      <c r="BT245" s="69"/>
    </row>
    <row r="246" spans="1:72" ht="3.75" customHeight="1">
      <c r="A246" s="66"/>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9"/>
    </row>
    <row r="247" spans="1:72" ht="13.5">
      <c r="A247" s="66"/>
      <c r="B247" s="294" t="str">
        <f>IF(H237="学術論文","雑誌名､巻号､ページ又は"&amp;CHAR(10)&amp;"会議名､開催場所等:",IF(H237="著書","出版社:",IF(H237="産業財産権","産業財産権の種類､番号:","雑誌名､出版社又は"&amp;CHAR(10)&amp;"会議名､開催場所等:")))</f>
        <v>雑誌名､出版社又は
会議名､開催場所等:</v>
      </c>
      <c r="C247" s="294"/>
      <c r="D247" s="294"/>
      <c r="E247" s="294"/>
      <c r="F247" s="294"/>
      <c r="G247" s="294"/>
      <c r="H247" s="294"/>
      <c r="I247" s="294"/>
      <c r="J247" s="294"/>
      <c r="K247" s="294"/>
      <c r="L247" s="294"/>
      <c r="M247" s="294"/>
      <c r="N247" s="294"/>
      <c r="O247" s="294"/>
      <c r="P247" s="68"/>
      <c r="Q247" s="295"/>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296"/>
      <c r="BC247" s="296"/>
      <c r="BD247" s="296"/>
      <c r="BE247" s="296"/>
      <c r="BF247" s="296"/>
      <c r="BG247" s="296"/>
      <c r="BH247" s="296"/>
      <c r="BI247" s="296"/>
      <c r="BJ247" s="296"/>
      <c r="BK247" s="296"/>
      <c r="BL247" s="296"/>
      <c r="BM247" s="296"/>
      <c r="BN247" s="296"/>
      <c r="BO247" s="296"/>
      <c r="BP247" s="296"/>
      <c r="BQ247" s="296"/>
      <c r="BR247" s="297"/>
      <c r="BS247" s="68"/>
      <c r="BT247" s="69"/>
    </row>
    <row r="248" spans="1:72" ht="13.5">
      <c r="A248" s="66"/>
      <c r="B248" s="294"/>
      <c r="C248" s="294"/>
      <c r="D248" s="294"/>
      <c r="E248" s="294"/>
      <c r="F248" s="294"/>
      <c r="G248" s="294"/>
      <c r="H248" s="294"/>
      <c r="I248" s="294"/>
      <c r="J248" s="294"/>
      <c r="K248" s="294"/>
      <c r="L248" s="294"/>
      <c r="M248" s="294"/>
      <c r="N248" s="294"/>
      <c r="O248" s="294"/>
      <c r="P248" s="68"/>
      <c r="Q248" s="298"/>
      <c r="R248" s="299"/>
      <c r="S248" s="299"/>
      <c r="T248" s="299"/>
      <c r="U248" s="299"/>
      <c r="V248" s="299"/>
      <c r="W248" s="299"/>
      <c r="X248" s="299"/>
      <c r="Y248" s="299"/>
      <c r="Z248" s="299"/>
      <c r="AA248" s="299"/>
      <c r="AB248" s="299"/>
      <c r="AC248" s="299"/>
      <c r="AD248" s="299"/>
      <c r="AE248" s="299"/>
      <c r="AF248" s="299"/>
      <c r="AG248" s="299"/>
      <c r="AH248" s="299"/>
      <c r="AI248" s="299"/>
      <c r="AJ248" s="299"/>
      <c r="AK248" s="299"/>
      <c r="AL248" s="299"/>
      <c r="AM248" s="299"/>
      <c r="AN248" s="299"/>
      <c r="AO248" s="299"/>
      <c r="AP248" s="299"/>
      <c r="AQ248" s="299"/>
      <c r="AR248" s="299"/>
      <c r="AS248" s="299"/>
      <c r="AT248" s="299"/>
      <c r="AU248" s="299"/>
      <c r="AV248" s="299"/>
      <c r="AW248" s="299"/>
      <c r="AX248" s="299"/>
      <c r="AY248" s="299"/>
      <c r="AZ248" s="299"/>
      <c r="BA248" s="299"/>
      <c r="BB248" s="299"/>
      <c r="BC248" s="299"/>
      <c r="BD248" s="299"/>
      <c r="BE248" s="299"/>
      <c r="BF248" s="299"/>
      <c r="BG248" s="299"/>
      <c r="BH248" s="299"/>
      <c r="BI248" s="299"/>
      <c r="BJ248" s="299"/>
      <c r="BK248" s="299"/>
      <c r="BL248" s="299"/>
      <c r="BM248" s="299"/>
      <c r="BN248" s="299"/>
      <c r="BO248" s="299"/>
      <c r="BP248" s="299"/>
      <c r="BQ248" s="299"/>
      <c r="BR248" s="300"/>
      <c r="BS248" s="68"/>
      <c r="BT248" s="69"/>
    </row>
    <row r="249" spans="1:72" ht="3.75" customHeight="1">
      <c r="A249" s="66"/>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9"/>
    </row>
    <row r="250" spans="1:72" ht="13.5">
      <c r="A250" s="66"/>
      <c r="B250" s="364" t="str">
        <f>IF(H237="学術論文","発行年又は会議開催年:",IF(H237="著書","発行年:",IF(H237="産業財産権","取得年:","発行年､開催年又は取得年:")))</f>
        <v>発行年､開催年又は取得年:</v>
      </c>
      <c r="C250" s="364"/>
      <c r="D250" s="364"/>
      <c r="E250" s="364"/>
      <c r="F250" s="364"/>
      <c r="G250" s="364"/>
      <c r="H250" s="364"/>
      <c r="I250" s="364"/>
      <c r="J250" s="364"/>
      <c r="K250" s="364"/>
      <c r="L250" s="364"/>
      <c r="M250" s="364"/>
      <c r="N250" s="364"/>
      <c r="O250" s="364"/>
      <c r="P250" s="68"/>
      <c r="Q250" s="356"/>
      <c r="R250" s="357"/>
      <c r="S250" s="357"/>
      <c r="T250" s="357"/>
      <c r="U250" s="358"/>
      <c r="V250" s="70"/>
      <c r="W250" s="70" t="s">
        <v>480</v>
      </c>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9"/>
    </row>
    <row r="251" spans="1:72" ht="3.75" customHeight="1">
      <c r="A251" s="66"/>
      <c r="B251" s="68"/>
      <c r="C251" s="68"/>
      <c r="D251" s="68"/>
      <c r="E251" s="68"/>
      <c r="F251" s="68"/>
      <c r="G251" s="68"/>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68"/>
      <c r="BR251" s="68"/>
      <c r="BS251" s="68"/>
      <c r="BT251" s="69"/>
    </row>
    <row r="252" spans="1:72" ht="8.25" customHeight="1">
      <c r="A252" s="66"/>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9"/>
    </row>
    <row r="253" spans="1:72" ht="13.5">
      <c r="A253" s="66"/>
      <c r="B253" s="327" t="s">
        <v>377</v>
      </c>
      <c r="C253" s="327"/>
      <c r="D253" s="327"/>
      <c r="E253" s="327"/>
      <c r="F253" s="327"/>
      <c r="G253" s="331"/>
      <c r="H253" s="332"/>
      <c r="I253" s="333"/>
      <c r="J253" s="333"/>
      <c r="K253" s="333"/>
      <c r="L253" s="333"/>
      <c r="M253" s="333"/>
      <c r="N253" s="333"/>
      <c r="O253" s="334"/>
      <c r="P253" s="68"/>
      <c r="Q253" s="68"/>
      <c r="R253" s="68"/>
      <c r="S253" s="70" t="s">
        <v>472</v>
      </c>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9"/>
    </row>
    <row r="254" spans="1:72" ht="3.75" customHeight="1">
      <c r="A254" s="6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10.5" customHeight="1">
      <c r="A255" s="66"/>
      <c r="B255" s="68"/>
      <c r="C255" s="139" t="s">
        <v>394</v>
      </c>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3.75" customHeight="1">
      <c r="A256" s="66"/>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13.5">
      <c r="A257" s="66"/>
      <c r="B257" s="294" t="str">
        <f>IF(H253="学術論文","著者名:",IF(H253="著書","著者名:",IF(H253="産業財産権","発明者名:","著者名又は発明者名:")))</f>
        <v>著者名又は発明者名:</v>
      </c>
      <c r="C257" s="294"/>
      <c r="D257" s="294"/>
      <c r="E257" s="294"/>
      <c r="F257" s="294"/>
      <c r="G257" s="294"/>
      <c r="H257" s="294"/>
      <c r="I257" s="294"/>
      <c r="J257" s="294"/>
      <c r="K257" s="294"/>
      <c r="L257" s="294"/>
      <c r="M257" s="294"/>
      <c r="N257" s="294"/>
      <c r="O257" s="294"/>
      <c r="P257" s="85"/>
      <c r="Q257" s="295"/>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7"/>
      <c r="BS257" s="68"/>
      <c r="BT257" s="69"/>
    </row>
    <row r="258" spans="1:72" ht="13.5">
      <c r="A258" s="66"/>
      <c r="B258" s="294"/>
      <c r="C258" s="294"/>
      <c r="D258" s="294"/>
      <c r="E258" s="294"/>
      <c r="F258" s="294"/>
      <c r="G258" s="294"/>
      <c r="H258" s="294"/>
      <c r="I258" s="294"/>
      <c r="J258" s="294"/>
      <c r="K258" s="294"/>
      <c r="L258" s="294"/>
      <c r="M258" s="294"/>
      <c r="N258" s="294"/>
      <c r="O258" s="294"/>
      <c r="P258" s="85"/>
      <c r="Q258" s="298"/>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299"/>
      <c r="AO258" s="299"/>
      <c r="AP258" s="299"/>
      <c r="AQ258" s="299"/>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299"/>
      <c r="BQ258" s="299"/>
      <c r="BR258" s="300"/>
      <c r="BS258" s="68"/>
      <c r="BT258" s="69"/>
    </row>
    <row r="259" spans="1:72" ht="3.75" customHeight="1">
      <c r="A259" s="66"/>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9"/>
    </row>
    <row r="260" spans="1:72" ht="13.5">
      <c r="A260" s="66"/>
      <c r="B260" s="294" t="str">
        <f>IF(H253="学術論文","論文標題:",IF(H253="著書","書名:",IF(H253="産業財産権","産業財産権の名称:","標題､書名又は"&amp;CHAR(10)&amp;"産業財産権の名称:")))</f>
        <v>標題､書名又は
産業財産権の名称:</v>
      </c>
      <c r="C260" s="294"/>
      <c r="D260" s="294"/>
      <c r="E260" s="294"/>
      <c r="F260" s="294"/>
      <c r="G260" s="294"/>
      <c r="H260" s="294"/>
      <c r="I260" s="294"/>
      <c r="J260" s="294"/>
      <c r="K260" s="294"/>
      <c r="L260" s="294"/>
      <c r="M260" s="294"/>
      <c r="N260" s="294"/>
      <c r="O260" s="294"/>
      <c r="P260" s="85"/>
      <c r="Q260" s="295"/>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296"/>
      <c r="BC260" s="296"/>
      <c r="BD260" s="296"/>
      <c r="BE260" s="296"/>
      <c r="BF260" s="296"/>
      <c r="BG260" s="296"/>
      <c r="BH260" s="296"/>
      <c r="BI260" s="296"/>
      <c r="BJ260" s="296"/>
      <c r="BK260" s="296"/>
      <c r="BL260" s="296"/>
      <c r="BM260" s="296"/>
      <c r="BN260" s="296"/>
      <c r="BO260" s="296"/>
      <c r="BP260" s="296"/>
      <c r="BQ260" s="296"/>
      <c r="BR260" s="297"/>
      <c r="BS260" s="68"/>
      <c r="BT260" s="69"/>
    </row>
    <row r="261" spans="1:72" ht="13.5">
      <c r="A261" s="66"/>
      <c r="B261" s="294"/>
      <c r="C261" s="294"/>
      <c r="D261" s="294"/>
      <c r="E261" s="294"/>
      <c r="F261" s="294"/>
      <c r="G261" s="294"/>
      <c r="H261" s="294"/>
      <c r="I261" s="294"/>
      <c r="J261" s="294"/>
      <c r="K261" s="294"/>
      <c r="L261" s="294"/>
      <c r="M261" s="294"/>
      <c r="N261" s="294"/>
      <c r="O261" s="294"/>
      <c r="P261" s="85"/>
      <c r="Q261" s="298"/>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299"/>
      <c r="AO261" s="299"/>
      <c r="AP261" s="299"/>
      <c r="AQ261" s="299"/>
      <c r="AR261" s="299"/>
      <c r="AS261" s="299"/>
      <c r="AT261" s="299"/>
      <c r="AU261" s="299"/>
      <c r="AV261" s="299"/>
      <c r="AW261" s="299"/>
      <c r="AX261" s="299"/>
      <c r="AY261" s="299"/>
      <c r="AZ261" s="299"/>
      <c r="BA261" s="299"/>
      <c r="BB261" s="299"/>
      <c r="BC261" s="299"/>
      <c r="BD261" s="299"/>
      <c r="BE261" s="299"/>
      <c r="BF261" s="299"/>
      <c r="BG261" s="299"/>
      <c r="BH261" s="299"/>
      <c r="BI261" s="299"/>
      <c r="BJ261" s="299"/>
      <c r="BK261" s="299"/>
      <c r="BL261" s="299"/>
      <c r="BM261" s="299"/>
      <c r="BN261" s="299"/>
      <c r="BO261" s="299"/>
      <c r="BP261" s="299"/>
      <c r="BQ261" s="299"/>
      <c r="BR261" s="300"/>
      <c r="BS261" s="68"/>
      <c r="BT261" s="69"/>
    </row>
    <row r="262" spans="1:72" ht="3.75" customHeight="1">
      <c r="A262" s="66"/>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9"/>
    </row>
    <row r="263" spans="1:72" ht="13.5">
      <c r="A263" s="66"/>
      <c r="B263" s="294" t="str">
        <f>IF(H253="学術論文","雑誌名､巻号､ページ又は"&amp;CHAR(10)&amp;"会議名､開催場所等:",IF(H253="著書","出版社:",IF(H253="産業財産権","産業財産権の種類､番号:","雑誌名､出版社又は"&amp;CHAR(10)&amp;"会議名､開催場所等:")))</f>
        <v>雑誌名､出版社又は
会議名､開催場所等:</v>
      </c>
      <c r="C263" s="294"/>
      <c r="D263" s="294"/>
      <c r="E263" s="294"/>
      <c r="F263" s="294"/>
      <c r="G263" s="294"/>
      <c r="H263" s="294"/>
      <c r="I263" s="294"/>
      <c r="J263" s="294"/>
      <c r="K263" s="294"/>
      <c r="L263" s="294"/>
      <c r="M263" s="294"/>
      <c r="N263" s="294"/>
      <c r="O263" s="294"/>
      <c r="P263" s="68"/>
      <c r="Q263" s="295"/>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7"/>
      <c r="BS263" s="68"/>
      <c r="BT263" s="69"/>
    </row>
    <row r="264" spans="1:72" ht="13.5">
      <c r="A264" s="66"/>
      <c r="B264" s="294"/>
      <c r="C264" s="294"/>
      <c r="D264" s="294"/>
      <c r="E264" s="294"/>
      <c r="F264" s="294"/>
      <c r="G264" s="294"/>
      <c r="H264" s="294"/>
      <c r="I264" s="294"/>
      <c r="J264" s="294"/>
      <c r="K264" s="294"/>
      <c r="L264" s="294"/>
      <c r="M264" s="294"/>
      <c r="N264" s="294"/>
      <c r="O264" s="294"/>
      <c r="P264" s="68"/>
      <c r="Q264" s="298"/>
      <c r="R264" s="299"/>
      <c r="S264" s="299"/>
      <c r="T264" s="299"/>
      <c r="U264" s="299"/>
      <c r="V264" s="299"/>
      <c r="W264" s="299"/>
      <c r="X264" s="299"/>
      <c r="Y264" s="299"/>
      <c r="Z264" s="299"/>
      <c r="AA264" s="299"/>
      <c r="AB264" s="299"/>
      <c r="AC264" s="299"/>
      <c r="AD264" s="299"/>
      <c r="AE264" s="299"/>
      <c r="AF264" s="299"/>
      <c r="AG264" s="299"/>
      <c r="AH264" s="299"/>
      <c r="AI264" s="299"/>
      <c r="AJ264" s="299"/>
      <c r="AK264" s="299"/>
      <c r="AL264" s="299"/>
      <c r="AM264" s="299"/>
      <c r="AN264" s="299"/>
      <c r="AO264" s="299"/>
      <c r="AP264" s="299"/>
      <c r="AQ264" s="299"/>
      <c r="AR264" s="299"/>
      <c r="AS264" s="299"/>
      <c r="AT264" s="299"/>
      <c r="AU264" s="299"/>
      <c r="AV264" s="299"/>
      <c r="AW264" s="299"/>
      <c r="AX264" s="299"/>
      <c r="AY264" s="299"/>
      <c r="AZ264" s="299"/>
      <c r="BA264" s="299"/>
      <c r="BB264" s="299"/>
      <c r="BC264" s="299"/>
      <c r="BD264" s="299"/>
      <c r="BE264" s="299"/>
      <c r="BF264" s="299"/>
      <c r="BG264" s="299"/>
      <c r="BH264" s="299"/>
      <c r="BI264" s="299"/>
      <c r="BJ264" s="299"/>
      <c r="BK264" s="299"/>
      <c r="BL264" s="299"/>
      <c r="BM264" s="299"/>
      <c r="BN264" s="299"/>
      <c r="BO264" s="299"/>
      <c r="BP264" s="299"/>
      <c r="BQ264" s="299"/>
      <c r="BR264" s="300"/>
      <c r="BS264" s="68"/>
      <c r="BT264" s="69"/>
    </row>
    <row r="265" spans="1:72" ht="3.75" customHeight="1">
      <c r="A265" s="66"/>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9"/>
    </row>
    <row r="266" spans="1:72" ht="13.5">
      <c r="A266" s="66"/>
      <c r="B266" s="364" t="str">
        <f>IF(H253="学術論文","発行年又は会議開催年:",IF(H253="著書","発行年:",IF(H253="産業財産権","取得年:","発行年､開催年又は取得年:")))</f>
        <v>発行年､開催年又は取得年:</v>
      </c>
      <c r="C266" s="364"/>
      <c r="D266" s="364"/>
      <c r="E266" s="364"/>
      <c r="F266" s="364"/>
      <c r="G266" s="364"/>
      <c r="H266" s="364"/>
      <c r="I266" s="364"/>
      <c r="J266" s="364"/>
      <c r="K266" s="364"/>
      <c r="L266" s="364"/>
      <c r="M266" s="364"/>
      <c r="N266" s="364"/>
      <c r="O266" s="364"/>
      <c r="P266" s="68"/>
      <c r="Q266" s="356"/>
      <c r="R266" s="357"/>
      <c r="S266" s="357"/>
      <c r="T266" s="357"/>
      <c r="U266" s="358"/>
      <c r="V266" s="70"/>
      <c r="W266" s="70" t="s">
        <v>480</v>
      </c>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9"/>
    </row>
    <row r="267" spans="1:72" ht="8.25" customHeight="1">
      <c r="A267" s="66"/>
      <c r="B267" s="68"/>
      <c r="C267" s="68"/>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68"/>
      <c r="BS267" s="68"/>
      <c r="BT267" s="69"/>
    </row>
    <row r="268" spans="1:72" ht="8.25" customHeight="1">
      <c r="A268" s="66"/>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9"/>
    </row>
    <row r="269" spans="1:72" ht="13.5">
      <c r="A269" s="66"/>
      <c r="B269" s="68" t="s">
        <v>473</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9"/>
    </row>
    <row r="270" spans="1:72" ht="8.25" customHeight="1">
      <c r="A270" s="66"/>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13.5">
      <c r="A271" s="66"/>
      <c r="B271" s="68"/>
      <c r="C271" s="68"/>
      <c r="D271" s="68"/>
      <c r="E271" s="68"/>
      <c r="F271" s="68"/>
      <c r="G271" s="68"/>
      <c r="H271" s="68"/>
      <c r="I271" s="365" t="s">
        <v>219</v>
      </c>
      <c r="J271" s="365"/>
      <c r="K271" s="365"/>
      <c r="L271" s="365"/>
      <c r="M271" s="365"/>
      <c r="N271" s="68"/>
      <c r="O271" s="68"/>
      <c r="P271" s="73" t="s">
        <v>220</v>
      </c>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73" t="s">
        <v>221</v>
      </c>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13.5">
      <c r="A272" s="66"/>
      <c r="B272" s="327" t="s">
        <v>222</v>
      </c>
      <c r="C272" s="327"/>
      <c r="D272" s="327"/>
      <c r="E272" s="327"/>
      <c r="F272" s="327"/>
      <c r="G272" s="327"/>
      <c r="H272" s="327"/>
      <c r="I272" s="356"/>
      <c r="J272" s="357"/>
      <c r="K272" s="357"/>
      <c r="L272" s="357"/>
      <c r="M272" s="358"/>
      <c r="N272" s="73"/>
      <c r="O272" s="332"/>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333"/>
      <c r="AN272" s="333"/>
      <c r="AO272" s="333"/>
      <c r="AP272" s="333"/>
      <c r="AQ272" s="333"/>
      <c r="AR272" s="333"/>
      <c r="AS272" s="333"/>
      <c r="AT272" s="333"/>
      <c r="AU272" s="333"/>
      <c r="AV272" s="334"/>
      <c r="AW272" s="68"/>
      <c r="AX272" s="332"/>
      <c r="AY272" s="333"/>
      <c r="AZ272" s="333"/>
      <c r="BA272" s="333"/>
      <c r="BB272" s="333"/>
      <c r="BC272" s="333"/>
      <c r="BD272" s="333"/>
      <c r="BE272" s="333"/>
      <c r="BF272" s="333"/>
      <c r="BG272" s="333"/>
      <c r="BH272" s="333"/>
      <c r="BI272" s="333"/>
      <c r="BJ272" s="333"/>
      <c r="BK272" s="333"/>
      <c r="BL272" s="333"/>
      <c r="BM272" s="333"/>
      <c r="BN272" s="333"/>
      <c r="BO272" s="333"/>
      <c r="BP272" s="333"/>
      <c r="BQ272" s="333"/>
      <c r="BR272" s="334"/>
      <c r="BS272" s="68"/>
      <c r="BT272" s="69"/>
    </row>
    <row r="273" spans="1:72" ht="3.75" customHeight="1">
      <c r="A273" s="66"/>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9"/>
    </row>
    <row r="274" spans="1:72" ht="13.5">
      <c r="A274" s="66"/>
      <c r="B274" s="327" t="s">
        <v>223</v>
      </c>
      <c r="C274" s="327"/>
      <c r="D274" s="327"/>
      <c r="E274" s="327"/>
      <c r="F274" s="327"/>
      <c r="G274" s="327"/>
      <c r="H274" s="327"/>
      <c r="I274" s="356"/>
      <c r="J274" s="357"/>
      <c r="K274" s="357"/>
      <c r="L274" s="357"/>
      <c r="M274" s="358"/>
      <c r="N274" s="73"/>
      <c r="O274" s="332"/>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3"/>
      <c r="AO274" s="333"/>
      <c r="AP274" s="333"/>
      <c r="AQ274" s="333"/>
      <c r="AR274" s="333"/>
      <c r="AS274" s="333"/>
      <c r="AT274" s="333"/>
      <c r="AU274" s="333"/>
      <c r="AV274" s="334"/>
      <c r="AW274" s="68"/>
      <c r="AX274" s="332"/>
      <c r="AY274" s="333"/>
      <c r="AZ274" s="333"/>
      <c r="BA274" s="333"/>
      <c r="BB274" s="333"/>
      <c r="BC274" s="333"/>
      <c r="BD274" s="333"/>
      <c r="BE274" s="333"/>
      <c r="BF274" s="333"/>
      <c r="BG274" s="333"/>
      <c r="BH274" s="333"/>
      <c r="BI274" s="333"/>
      <c r="BJ274" s="333"/>
      <c r="BK274" s="333"/>
      <c r="BL274" s="333"/>
      <c r="BM274" s="333"/>
      <c r="BN274" s="333"/>
      <c r="BO274" s="333"/>
      <c r="BP274" s="333"/>
      <c r="BQ274" s="333"/>
      <c r="BR274" s="334"/>
      <c r="BS274" s="68"/>
      <c r="BT274" s="69"/>
    </row>
    <row r="275" spans="1:72" ht="3.75" customHeight="1">
      <c r="A275" s="66"/>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9"/>
    </row>
    <row r="276" spans="1:72" ht="13.5">
      <c r="A276" s="66"/>
      <c r="B276" s="327" t="s">
        <v>224</v>
      </c>
      <c r="C276" s="327"/>
      <c r="D276" s="327"/>
      <c r="E276" s="327"/>
      <c r="F276" s="327"/>
      <c r="G276" s="327"/>
      <c r="H276" s="327"/>
      <c r="I276" s="356"/>
      <c r="J276" s="357"/>
      <c r="K276" s="357"/>
      <c r="L276" s="357"/>
      <c r="M276" s="358"/>
      <c r="N276" s="73"/>
      <c r="O276" s="332"/>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c r="AP276" s="333"/>
      <c r="AQ276" s="333"/>
      <c r="AR276" s="333"/>
      <c r="AS276" s="333"/>
      <c r="AT276" s="333"/>
      <c r="AU276" s="333"/>
      <c r="AV276" s="334"/>
      <c r="AW276" s="68"/>
      <c r="AX276" s="332"/>
      <c r="AY276" s="333"/>
      <c r="AZ276" s="333"/>
      <c r="BA276" s="333"/>
      <c r="BB276" s="333"/>
      <c r="BC276" s="333"/>
      <c r="BD276" s="333"/>
      <c r="BE276" s="333"/>
      <c r="BF276" s="333"/>
      <c r="BG276" s="333"/>
      <c r="BH276" s="333"/>
      <c r="BI276" s="333"/>
      <c r="BJ276" s="333"/>
      <c r="BK276" s="333"/>
      <c r="BL276" s="333"/>
      <c r="BM276" s="333"/>
      <c r="BN276" s="333"/>
      <c r="BO276" s="333"/>
      <c r="BP276" s="333"/>
      <c r="BQ276" s="333"/>
      <c r="BR276" s="334"/>
      <c r="BS276" s="68"/>
      <c r="BT276" s="69"/>
    </row>
    <row r="277" spans="1:72" ht="13.5">
      <c r="A277" s="66"/>
      <c r="B277" s="72"/>
      <c r="C277" s="72"/>
      <c r="D277" s="72"/>
      <c r="E277" s="72"/>
      <c r="F277" s="72"/>
      <c r="G277" s="72"/>
      <c r="H277" s="72"/>
      <c r="I277" s="73" t="s">
        <v>476</v>
      </c>
      <c r="J277" s="71"/>
      <c r="K277" s="71"/>
      <c r="L277" s="71"/>
      <c r="M277" s="71"/>
      <c r="N277" s="73"/>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9"/>
    </row>
    <row r="278" spans="1:72" ht="14.25" thickBot="1">
      <c r="A278" s="8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90"/>
    </row>
    <row r="279" ht="8.25" customHeight="1" thickBot="1"/>
    <row r="280" spans="1:72" ht="13.5">
      <c r="A280" s="38"/>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40"/>
    </row>
    <row r="281" spans="1:72" ht="24.75" customHeight="1">
      <c r="A281" s="366" t="s">
        <v>495</v>
      </c>
      <c r="B281" s="367"/>
      <c r="C281" s="367"/>
      <c r="D281" s="367"/>
      <c r="E281" s="367"/>
      <c r="F281" s="367"/>
      <c r="G281" s="367"/>
      <c r="H281" s="367"/>
      <c r="I281" s="367"/>
      <c r="J281" s="367"/>
      <c r="K281" s="367"/>
      <c r="L281" s="367"/>
      <c r="M281" s="367"/>
      <c r="N281" s="367"/>
      <c r="O281" s="367"/>
      <c r="P281" s="367"/>
      <c r="Q281" s="367"/>
      <c r="R281" s="367"/>
      <c r="S281" s="367"/>
      <c r="T281" s="367"/>
      <c r="U281" s="367"/>
      <c r="V281" s="367"/>
      <c r="W281" s="367"/>
      <c r="X281" s="367"/>
      <c r="Y281" s="367"/>
      <c r="Z281" s="367"/>
      <c r="AA281" s="367"/>
      <c r="AB281" s="367"/>
      <c r="AC281" s="367"/>
      <c r="AD281" s="367"/>
      <c r="AE281" s="367"/>
      <c r="AF281" s="367"/>
      <c r="AG281" s="367"/>
      <c r="AH281" s="367"/>
      <c r="AI281" s="367"/>
      <c r="AJ281" s="367"/>
      <c r="AK281" s="367"/>
      <c r="AL281" s="367"/>
      <c r="AM281" s="367"/>
      <c r="AN281" s="367"/>
      <c r="AO281" s="367"/>
      <c r="AP281" s="367"/>
      <c r="AQ281" s="367"/>
      <c r="AR281" s="367"/>
      <c r="AS281" s="367"/>
      <c r="AT281" s="367"/>
      <c r="AU281" s="367"/>
      <c r="AV281" s="367"/>
      <c r="AW281" s="367"/>
      <c r="AX281" s="367"/>
      <c r="AY281" s="367"/>
      <c r="AZ281" s="367"/>
      <c r="BA281" s="367"/>
      <c r="BB281" s="367"/>
      <c r="BC281" s="367"/>
      <c r="BD281" s="367"/>
      <c r="BE281" s="367"/>
      <c r="BF281" s="367"/>
      <c r="BG281" s="367"/>
      <c r="BH281" s="367"/>
      <c r="BI281" s="367"/>
      <c r="BJ281" s="367"/>
      <c r="BK281" s="367"/>
      <c r="BL281" s="367"/>
      <c r="BM281" s="367"/>
      <c r="BN281" s="367"/>
      <c r="BO281" s="367"/>
      <c r="BP281" s="367"/>
      <c r="BQ281" s="367"/>
      <c r="BR281" s="367"/>
      <c r="BS281" s="367"/>
      <c r="BT281" s="368"/>
    </row>
    <row r="282" spans="1:72" ht="12.75" customHeight="1">
      <c r="A282" s="170"/>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1"/>
      <c r="BP282" s="171"/>
      <c r="BQ282" s="171"/>
      <c r="BR282" s="171"/>
      <c r="BS282" s="171"/>
      <c r="BT282" s="172"/>
    </row>
    <row r="283" spans="1:72" ht="24.75" customHeight="1">
      <c r="A283" s="369" t="s">
        <v>496</v>
      </c>
      <c r="B283" s="370"/>
      <c r="C283" s="370"/>
      <c r="D283" s="370"/>
      <c r="E283" s="370"/>
      <c r="F283" s="370"/>
      <c r="G283" s="370"/>
      <c r="H283" s="370"/>
      <c r="I283" s="370"/>
      <c r="J283" s="370"/>
      <c r="K283" s="370"/>
      <c r="L283" s="370"/>
      <c r="M283" s="370"/>
      <c r="N283" s="370"/>
      <c r="O283" s="370"/>
      <c r="P283" s="370"/>
      <c r="Q283" s="370"/>
      <c r="R283" s="370"/>
      <c r="S283" s="370"/>
      <c r="T283" s="370"/>
      <c r="U283" s="370"/>
      <c r="V283" s="370"/>
      <c r="W283" s="370"/>
      <c r="X283" s="370"/>
      <c r="Y283" s="370"/>
      <c r="Z283" s="370"/>
      <c r="AA283" s="370"/>
      <c r="AB283" s="370"/>
      <c r="AC283" s="370"/>
      <c r="AD283" s="370"/>
      <c r="AE283" s="370"/>
      <c r="AF283" s="370"/>
      <c r="AG283" s="370"/>
      <c r="AH283" s="370"/>
      <c r="AI283" s="370"/>
      <c r="AJ283" s="370"/>
      <c r="AK283" s="370"/>
      <c r="AL283" s="370"/>
      <c r="AM283" s="370"/>
      <c r="AN283" s="370"/>
      <c r="AO283" s="370"/>
      <c r="AP283" s="370"/>
      <c r="AQ283" s="370"/>
      <c r="AR283" s="370"/>
      <c r="AS283" s="370"/>
      <c r="AT283" s="370"/>
      <c r="AU283" s="370"/>
      <c r="AV283" s="370"/>
      <c r="AW283" s="370"/>
      <c r="AX283" s="370"/>
      <c r="AY283" s="370"/>
      <c r="AZ283" s="370"/>
      <c r="BA283" s="370"/>
      <c r="BB283" s="370"/>
      <c r="BC283" s="370"/>
      <c r="BD283" s="370"/>
      <c r="BE283" s="370"/>
      <c r="BF283" s="370"/>
      <c r="BG283" s="370"/>
      <c r="BH283" s="370"/>
      <c r="BI283" s="370"/>
      <c r="BJ283" s="370"/>
      <c r="BK283" s="370"/>
      <c r="BL283" s="370"/>
      <c r="BM283" s="370"/>
      <c r="BN283" s="370"/>
      <c r="BO283" s="370"/>
      <c r="BP283" s="370"/>
      <c r="BQ283" s="370"/>
      <c r="BR283" s="370"/>
      <c r="BS283" s="370"/>
      <c r="BT283" s="371"/>
    </row>
    <row r="284" spans="1:72" ht="7.5" customHeight="1">
      <c r="A284" s="173"/>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5"/>
    </row>
    <row r="285" spans="1:72" ht="16.5" customHeight="1">
      <c r="A285" s="148"/>
      <c r="B285" s="174"/>
      <c r="C285" s="146" t="s">
        <v>500</v>
      </c>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74"/>
      <c r="AR285" s="146"/>
      <c r="AS285" s="146"/>
      <c r="AT285" s="146"/>
      <c r="AU285" s="146"/>
      <c r="AV285" s="146"/>
      <c r="AW285" s="146"/>
      <c r="AX285" s="146"/>
      <c r="AY285" s="146"/>
      <c r="AZ285" s="146" t="s">
        <v>520</v>
      </c>
      <c r="BA285" s="146"/>
      <c r="BB285" s="146"/>
      <c r="BC285" s="146"/>
      <c r="BD285" s="146" t="s">
        <v>522</v>
      </c>
      <c r="BE285" s="146"/>
      <c r="BF285" s="146"/>
      <c r="BG285" s="146"/>
      <c r="BH285" s="146"/>
      <c r="BI285" s="146"/>
      <c r="BJ285" s="146"/>
      <c r="BK285" s="146"/>
      <c r="BL285" s="146"/>
      <c r="BM285" s="146"/>
      <c r="BN285" s="146"/>
      <c r="BO285" s="146"/>
      <c r="BP285" s="146"/>
      <c r="BQ285" s="146"/>
      <c r="BR285" s="146"/>
      <c r="BS285" s="146"/>
      <c r="BT285" s="147"/>
    </row>
    <row r="286" spans="1:72" ht="7.5" customHeight="1">
      <c r="A286" s="148"/>
      <c r="B286" s="174"/>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74"/>
      <c r="AR286" s="146"/>
      <c r="AS286" s="146"/>
      <c r="AT286" s="146"/>
      <c r="AU286" s="146"/>
      <c r="AV286" s="146"/>
      <c r="AW286" s="146"/>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7"/>
    </row>
    <row r="287" spans="1:72" ht="16.5" customHeight="1">
      <c r="A287" s="148"/>
      <c r="B287" s="174"/>
      <c r="C287" s="146" t="s">
        <v>493</v>
      </c>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t="s">
        <v>520</v>
      </c>
      <c r="BA287" s="146"/>
      <c r="BB287" s="146"/>
      <c r="BC287" s="146"/>
      <c r="BD287" s="146" t="s">
        <v>521</v>
      </c>
      <c r="BE287" s="146"/>
      <c r="BF287" s="146"/>
      <c r="BG287" s="146"/>
      <c r="BH287" s="146"/>
      <c r="BI287" s="146"/>
      <c r="BJ287" s="146"/>
      <c r="BK287" s="146"/>
      <c r="BL287" s="146"/>
      <c r="BM287" s="146"/>
      <c r="BN287" s="146"/>
      <c r="BO287" s="146"/>
      <c r="BP287" s="146"/>
      <c r="BQ287" s="146"/>
      <c r="BR287" s="146"/>
      <c r="BS287" s="146"/>
      <c r="BT287" s="147"/>
    </row>
    <row r="288" spans="1:72" ht="16.5" customHeight="1">
      <c r="A288" s="148"/>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t="s">
        <v>519</v>
      </c>
      <c r="BE288" s="146"/>
      <c r="BF288" s="146"/>
      <c r="BG288" s="146"/>
      <c r="BH288" s="146"/>
      <c r="BI288" s="146"/>
      <c r="BJ288" s="146"/>
      <c r="BK288" s="146"/>
      <c r="BL288" s="146"/>
      <c r="BM288" s="146"/>
      <c r="BN288" s="146"/>
      <c r="BO288" s="146"/>
      <c r="BP288" s="146"/>
      <c r="BQ288" s="146"/>
      <c r="BR288" s="146"/>
      <c r="BS288" s="146"/>
      <c r="BT288" s="147"/>
    </row>
    <row r="289" spans="1:72" ht="12.75" customHeight="1" thickBot="1">
      <c r="A289" s="42"/>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4"/>
    </row>
  </sheetData>
  <sheetProtection selectLockedCells="1"/>
  <mergeCells count="205">
    <mergeCell ref="A281:BT281"/>
    <mergeCell ref="A283:BT283"/>
    <mergeCell ref="AW149:BT149"/>
    <mergeCell ref="AW151:BT151"/>
    <mergeCell ref="AW153:BT153"/>
    <mergeCell ref="Q193:BR194"/>
    <mergeCell ref="Q196:BR197"/>
    <mergeCell ref="Q202:U202"/>
    <mergeCell ref="Q199:BR200"/>
    <mergeCell ref="B202:O202"/>
    <mergeCell ref="B193:O194"/>
    <mergeCell ref="B196:O197"/>
    <mergeCell ref="B199:O200"/>
    <mergeCell ref="B237:G237"/>
    <mergeCell ref="B276:H276"/>
    <mergeCell ref="I276:M276"/>
    <mergeCell ref="O276:AV276"/>
    <mergeCell ref="B257:O258"/>
    <mergeCell ref="B250:O250"/>
    <mergeCell ref="O272:AV272"/>
    <mergeCell ref="AX276:BR276"/>
    <mergeCell ref="B274:H274"/>
    <mergeCell ref="I274:M274"/>
    <mergeCell ref="O274:AV274"/>
    <mergeCell ref="AX274:BR274"/>
    <mergeCell ref="H221:O221"/>
    <mergeCell ref="I271:M271"/>
    <mergeCell ref="B272:H272"/>
    <mergeCell ref="I272:M272"/>
    <mergeCell ref="Q250:U250"/>
    <mergeCell ref="Q228:BR229"/>
    <mergeCell ref="AX272:BR272"/>
    <mergeCell ref="Q234:U234"/>
    <mergeCell ref="B244:O245"/>
    <mergeCell ref="B247:O248"/>
    <mergeCell ref="B266:O266"/>
    <mergeCell ref="Q266:U266"/>
    <mergeCell ref="Q209:BR210"/>
    <mergeCell ref="Q212:BR213"/>
    <mergeCell ref="Q218:U218"/>
    <mergeCell ref="Q225:BR226"/>
    <mergeCell ref="B221:G221"/>
    <mergeCell ref="B218:O218"/>
    <mergeCell ref="H189:O189"/>
    <mergeCell ref="B205:G205"/>
    <mergeCell ref="H205:O205"/>
    <mergeCell ref="B253:G253"/>
    <mergeCell ref="H253:O253"/>
    <mergeCell ref="H237:O237"/>
    <mergeCell ref="B241:O242"/>
    <mergeCell ref="B209:O210"/>
    <mergeCell ref="B212:O213"/>
    <mergeCell ref="B225:O226"/>
    <mergeCell ref="B182:L182"/>
    <mergeCell ref="M182:BR182"/>
    <mergeCell ref="B184:L184"/>
    <mergeCell ref="M184:BR184"/>
    <mergeCell ref="Q247:BR248"/>
    <mergeCell ref="Q241:BR242"/>
    <mergeCell ref="B228:O229"/>
    <mergeCell ref="B234:O234"/>
    <mergeCell ref="Q244:BR245"/>
    <mergeCell ref="B189:G189"/>
    <mergeCell ref="B175:L175"/>
    <mergeCell ref="M175:BR175"/>
    <mergeCell ref="B180:L180"/>
    <mergeCell ref="M180:BR180"/>
    <mergeCell ref="B171:L171"/>
    <mergeCell ref="M171:BR171"/>
    <mergeCell ref="B173:L173"/>
    <mergeCell ref="M173:BR173"/>
    <mergeCell ref="B165:I165"/>
    <mergeCell ref="J165:BR166"/>
    <mergeCell ref="B153:Q153"/>
    <mergeCell ref="S153:W153"/>
    <mergeCell ref="Y153:AV153"/>
    <mergeCell ref="B159:I159"/>
    <mergeCell ref="J159:BR160"/>
    <mergeCell ref="Y148:AV148"/>
    <mergeCell ref="B149:Q149"/>
    <mergeCell ref="S149:W149"/>
    <mergeCell ref="Y149:AV149"/>
    <mergeCell ref="B162:I162"/>
    <mergeCell ref="J162:BR163"/>
    <mergeCell ref="B151:Q151"/>
    <mergeCell ref="S151:W151"/>
    <mergeCell ref="Y151:AV151"/>
    <mergeCell ref="S148:W148"/>
    <mergeCell ref="C133:J133"/>
    <mergeCell ref="K133:O133"/>
    <mergeCell ref="Q133:R133"/>
    <mergeCell ref="T133:BR134"/>
    <mergeCell ref="B139:N139"/>
    <mergeCell ref="O139:BR139"/>
    <mergeCell ref="C130:J130"/>
    <mergeCell ref="K130:O130"/>
    <mergeCell ref="Q130:R130"/>
    <mergeCell ref="T130:BR131"/>
    <mergeCell ref="C127:J127"/>
    <mergeCell ref="K127:O127"/>
    <mergeCell ref="Q127:R127"/>
    <mergeCell ref="T127:BR128"/>
    <mergeCell ref="C124:J124"/>
    <mergeCell ref="K124:O124"/>
    <mergeCell ref="Q124:R124"/>
    <mergeCell ref="T124:BR125"/>
    <mergeCell ref="C121:J121"/>
    <mergeCell ref="K121:O121"/>
    <mergeCell ref="Q121:R121"/>
    <mergeCell ref="T121:BR122"/>
    <mergeCell ref="T115:BR116"/>
    <mergeCell ref="C118:J118"/>
    <mergeCell ref="K118:O118"/>
    <mergeCell ref="Q118:R118"/>
    <mergeCell ref="T118:BR119"/>
    <mergeCell ref="K114:O114"/>
    <mergeCell ref="Q114:R114"/>
    <mergeCell ref="C115:J115"/>
    <mergeCell ref="K115:O115"/>
    <mergeCell ref="Q115:R115"/>
    <mergeCell ref="C106:J106"/>
    <mergeCell ref="K106:O106"/>
    <mergeCell ref="Q106:R106"/>
    <mergeCell ref="T106:BR107"/>
    <mergeCell ref="C103:J103"/>
    <mergeCell ref="K103:O103"/>
    <mergeCell ref="Q103:R103"/>
    <mergeCell ref="T103:BR104"/>
    <mergeCell ref="C100:J100"/>
    <mergeCell ref="K100:O100"/>
    <mergeCell ref="Q100:R100"/>
    <mergeCell ref="T100:BR101"/>
    <mergeCell ref="C94:L94"/>
    <mergeCell ref="M94:U94"/>
    <mergeCell ref="K99:O99"/>
    <mergeCell ref="Q99:R99"/>
    <mergeCell ref="B89:G89"/>
    <mergeCell ref="H89:AH89"/>
    <mergeCell ref="AL89:AQ89"/>
    <mergeCell ref="AR89:BR89"/>
    <mergeCell ref="AL85:AQ85"/>
    <mergeCell ref="AR85:BC85"/>
    <mergeCell ref="B87:G87"/>
    <mergeCell ref="H87:W87"/>
    <mergeCell ref="AL87:AQ87"/>
    <mergeCell ref="AR87:BG87"/>
    <mergeCell ref="B83:G83"/>
    <mergeCell ref="H83:W83"/>
    <mergeCell ref="AL83:AQ83"/>
    <mergeCell ref="AR83:BG83"/>
    <mergeCell ref="H77:AH78"/>
    <mergeCell ref="AR77:BR78"/>
    <mergeCell ref="H80:AH81"/>
    <mergeCell ref="AR80:BR81"/>
    <mergeCell ref="B73:G73"/>
    <mergeCell ref="H73:O73"/>
    <mergeCell ref="AL73:AQ73"/>
    <mergeCell ref="AR73:AY73"/>
    <mergeCell ref="B71:G71"/>
    <mergeCell ref="H71:O71"/>
    <mergeCell ref="AL71:AQ71"/>
    <mergeCell ref="AR71:AY71"/>
    <mergeCell ref="B64:G64"/>
    <mergeCell ref="H64:BR64"/>
    <mergeCell ref="B66:K66"/>
    <mergeCell ref="L66:BR66"/>
    <mergeCell ref="B54:G54"/>
    <mergeCell ref="H54:S54"/>
    <mergeCell ref="U54:AF54"/>
    <mergeCell ref="H61:R61"/>
    <mergeCell ref="B52:G52"/>
    <mergeCell ref="H52:S52"/>
    <mergeCell ref="U52:AF52"/>
    <mergeCell ref="AO49:AU49"/>
    <mergeCell ref="AV49:BD49"/>
    <mergeCell ref="BI49:BJ49"/>
    <mergeCell ref="B49:G49"/>
    <mergeCell ref="H49:S49"/>
    <mergeCell ref="U49:AF49"/>
    <mergeCell ref="AV47:BB47"/>
    <mergeCell ref="F43:L43"/>
    <mergeCell ref="H46:S46"/>
    <mergeCell ref="U46:AF46"/>
    <mergeCell ref="B47:G47"/>
    <mergeCell ref="H47:S47"/>
    <mergeCell ref="U47:AF47"/>
    <mergeCell ref="AO47:AU47"/>
    <mergeCell ref="BL24:BN24"/>
    <mergeCell ref="H26:BR35"/>
    <mergeCell ref="F41:L41"/>
    <mergeCell ref="H22:N22"/>
    <mergeCell ref="A2:BT2"/>
    <mergeCell ref="F8:L8"/>
    <mergeCell ref="H13:S13"/>
    <mergeCell ref="H18:S18"/>
    <mergeCell ref="AT69:BS69"/>
    <mergeCell ref="B263:O264"/>
    <mergeCell ref="Q263:BR264"/>
    <mergeCell ref="B215:O216"/>
    <mergeCell ref="Q215:BR216"/>
    <mergeCell ref="B231:O232"/>
    <mergeCell ref="Q231:BR232"/>
    <mergeCell ref="B260:O261"/>
    <mergeCell ref="Q257:BR258"/>
    <mergeCell ref="Q260:BR261"/>
  </mergeCells>
  <dataValidations count="7">
    <dataValidation type="list" allowBlank="1" showInputMessage="1" showErrorMessage="1" sqref="H253 H189 H205 H221 H237">
      <formula1>業績種別</formula1>
    </dataValidation>
    <dataValidation type="list" allowBlank="1" showInputMessage="1" showErrorMessage="1" sqref="AV47">
      <formula1>性別</formula1>
    </dataValidation>
    <dataValidation type="list" allowBlank="1" showInputMessage="1" showErrorMessage="1" sqref="H18:S18">
      <formula1>分野別委員会</formula1>
    </dataValidation>
    <dataValidation type="list" allowBlank="1" showInputMessage="1" showErrorMessage="1" sqref="H61:R61">
      <formula1>日学現職区分</formula1>
    </dataValidation>
    <dataValidation type="list" allowBlank="1" showInputMessage="1" showErrorMessage="1" sqref="H57:O58 H22:N22 H23:O23">
      <formula1>推薦区分</formula1>
    </dataValidation>
    <dataValidation type="list" allowBlank="1" showInputMessage="1" showErrorMessage="1" sqref="M94:U94">
      <formula1>優先連絡先</formula1>
    </dataValidation>
    <dataValidation type="list" allowBlank="1" showInputMessage="1" showErrorMessage="1" sqref="H73:O73 AR73:AY73">
      <formula1>都道府県</formula1>
    </dataValidation>
  </dataValidations>
  <printOptions horizontalCentered="1"/>
  <pageMargins left="0.5905511811023623" right="0.5905511811023623" top="0.7874015748031497" bottom="0.3937007874015748" header="0.3937007874015748" footer="0.1968503937007874"/>
  <pageSetup horizontalDpi="300" verticalDpi="300" orientation="portrait" paperSize="9" scale="75" r:id="rId2"/>
  <headerFooter alignWithMargins="0">
    <oddFooter>&amp;C&amp;"ＭＳ ゴシック,標準"&amp;P</oddFooter>
  </headerFooter>
  <rowBreaks count="2" manualBreakCount="2">
    <brk id="95" max="71" man="1"/>
    <brk id="185" max="71" man="1"/>
  </rowBreaks>
  <drawing r:id="rId1"/>
</worksheet>
</file>

<file path=xl/worksheets/sheet10.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A1" sqref="A1"/>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11</v>
      </c>
      <c r="E1" s="13" t="s">
        <v>12</v>
      </c>
    </row>
    <row r="2" spans="1:7" ht="12.75" thickBot="1">
      <c r="A2" s="16" t="s">
        <v>13</v>
      </c>
      <c r="B2" s="17" t="s">
        <v>14</v>
      </c>
      <c r="C2" s="18" t="s">
        <v>119</v>
      </c>
      <c r="E2" s="16" t="s">
        <v>13</v>
      </c>
      <c r="F2" s="19" t="s">
        <v>14</v>
      </c>
      <c r="G2" s="18" t="s">
        <v>16</v>
      </c>
    </row>
    <row r="3" spans="1:7" ht="12.75" thickTop="1">
      <c r="A3" s="20" t="s">
        <v>120</v>
      </c>
      <c r="B3" s="21" t="s">
        <v>121</v>
      </c>
      <c r="C3" s="22">
        <v>1</v>
      </c>
      <c r="E3" s="20" t="s">
        <v>122</v>
      </c>
      <c r="F3" s="23" t="s">
        <v>121</v>
      </c>
      <c r="G3" s="22">
        <v>1</v>
      </c>
    </row>
    <row r="4" spans="1:7" ht="12.75" thickBot="1">
      <c r="A4" s="24"/>
      <c r="B4" s="25" t="s">
        <v>123</v>
      </c>
      <c r="C4" s="26">
        <v>2</v>
      </c>
      <c r="E4" s="24"/>
      <c r="F4" s="27" t="s">
        <v>123</v>
      </c>
      <c r="G4" s="26">
        <v>2</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tabColor indexed="14"/>
  </sheetPr>
  <dimension ref="A1:G49"/>
  <sheetViews>
    <sheetView zoomScalePageLayoutView="0" workbookViewId="0" topLeftCell="A1">
      <selection activeCell="A1" sqref="A1"/>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11</v>
      </c>
      <c r="E1" s="13" t="s">
        <v>12</v>
      </c>
    </row>
    <row r="2" spans="1:7" ht="12.75" thickBot="1">
      <c r="A2" s="16" t="s">
        <v>13</v>
      </c>
      <c r="B2" s="17" t="s">
        <v>14</v>
      </c>
      <c r="C2" s="18" t="s">
        <v>21</v>
      </c>
      <c r="E2" s="16" t="s">
        <v>13</v>
      </c>
      <c r="F2" s="19" t="s">
        <v>14</v>
      </c>
      <c r="G2" s="18" t="s">
        <v>16</v>
      </c>
    </row>
    <row r="3" spans="1:7" ht="14.25" thickTop="1">
      <c r="A3" s="20" t="s">
        <v>22</v>
      </c>
      <c r="B3" s="21" t="s">
        <v>23</v>
      </c>
      <c r="C3" s="28" t="s">
        <v>24</v>
      </c>
      <c r="E3" s="20" t="s">
        <v>22</v>
      </c>
      <c r="F3" s="23" t="s">
        <v>25</v>
      </c>
      <c r="G3" s="22" t="s">
        <v>26</v>
      </c>
    </row>
    <row r="4" spans="1:7" ht="13.5">
      <c r="A4" s="29"/>
      <c r="B4" s="30" t="s">
        <v>27</v>
      </c>
      <c r="C4" s="31" t="s">
        <v>28</v>
      </c>
      <c r="E4" s="29"/>
      <c r="F4" s="32" t="s">
        <v>29</v>
      </c>
      <c r="G4" s="33" t="s">
        <v>30</v>
      </c>
    </row>
    <row r="5" spans="1:7" ht="13.5">
      <c r="A5" s="29"/>
      <c r="B5" s="30" t="s">
        <v>31</v>
      </c>
      <c r="C5" s="31" t="s">
        <v>32</v>
      </c>
      <c r="E5" s="29"/>
      <c r="F5" s="32" t="s">
        <v>33</v>
      </c>
      <c r="G5" s="33" t="s">
        <v>34</v>
      </c>
    </row>
    <row r="6" spans="1:7" ht="13.5">
      <c r="A6" s="29"/>
      <c r="B6" s="30" t="s">
        <v>35</v>
      </c>
      <c r="C6" s="31" t="s">
        <v>36</v>
      </c>
      <c r="E6" s="29"/>
      <c r="F6" s="32" t="s">
        <v>37</v>
      </c>
      <c r="G6" s="33" t="s">
        <v>38</v>
      </c>
    </row>
    <row r="7" spans="1:7" ht="13.5">
      <c r="A7" s="29"/>
      <c r="B7" s="30" t="s">
        <v>39</v>
      </c>
      <c r="C7" s="31" t="s">
        <v>40</v>
      </c>
      <c r="E7" s="29"/>
      <c r="F7" s="32" t="s">
        <v>41</v>
      </c>
      <c r="G7" s="33" t="s">
        <v>42</v>
      </c>
    </row>
    <row r="8" spans="1:7" ht="13.5">
      <c r="A8" s="29"/>
      <c r="B8" s="30" t="s">
        <v>43</v>
      </c>
      <c r="C8" s="31" t="s">
        <v>44</v>
      </c>
      <c r="E8" s="29"/>
      <c r="F8" s="32" t="s">
        <v>31</v>
      </c>
      <c r="G8" s="33" t="s">
        <v>32</v>
      </c>
    </row>
    <row r="9" spans="1:7" ht="13.5">
      <c r="A9" s="29"/>
      <c r="B9" s="30" t="s">
        <v>45</v>
      </c>
      <c r="C9" s="31" t="s">
        <v>46</v>
      </c>
      <c r="E9" s="29"/>
      <c r="F9" s="32" t="s">
        <v>47</v>
      </c>
      <c r="G9" s="33" t="s">
        <v>48</v>
      </c>
    </row>
    <row r="10" spans="1:7" ht="13.5">
      <c r="A10" s="29"/>
      <c r="B10" s="30" t="s">
        <v>33</v>
      </c>
      <c r="C10" s="31" t="s">
        <v>34</v>
      </c>
      <c r="E10" s="29"/>
      <c r="F10" s="32" t="s">
        <v>49</v>
      </c>
      <c r="G10" s="33" t="s">
        <v>50</v>
      </c>
    </row>
    <row r="11" spans="1:7" ht="13.5">
      <c r="A11" s="29"/>
      <c r="B11" s="30" t="s">
        <v>51</v>
      </c>
      <c r="C11" s="31" t="s">
        <v>52</v>
      </c>
      <c r="E11" s="29"/>
      <c r="F11" s="32" t="s">
        <v>35</v>
      </c>
      <c r="G11" s="33" t="s">
        <v>36</v>
      </c>
    </row>
    <row r="12" spans="1:7" ht="13.5">
      <c r="A12" s="29"/>
      <c r="B12" s="30" t="s">
        <v>53</v>
      </c>
      <c r="C12" s="31" t="s">
        <v>54</v>
      </c>
      <c r="E12" s="29"/>
      <c r="F12" s="32" t="s">
        <v>55</v>
      </c>
      <c r="G12" s="33" t="s">
        <v>56</v>
      </c>
    </row>
    <row r="13" spans="1:7" ht="13.5">
      <c r="A13" s="29"/>
      <c r="B13" s="30" t="s">
        <v>57</v>
      </c>
      <c r="C13" s="31" t="s">
        <v>58</v>
      </c>
      <c r="E13" s="29"/>
      <c r="F13" s="32" t="s">
        <v>59</v>
      </c>
      <c r="G13" s="33" t="s">
        <v>60</v>
      </c>
    </row>
    <row r="14" spans="1:7" ht="13.5">
      <c r="A14" s="29"/>
      <c r="B14" s="30" t="s">
        <v>61</v>
      </c>
      <c r="C14" s="31" t="s">
        <v>62</v>
      </c>
      <c r="E14" s="29"/>
      <c r="F14" s="32" t="s">
        <v>53</v>
      </c>
      <c r="G14" s="33" t="s">
        <v>54</v>
      </c>
    </row>
    <row r="15" spans="1:7" ht="13.5">
      <c r="A15" s="29"/>
      <c r="B15" s="30" t="s">
        <v>63</v>
      </c>
      <c r="C15" s="31" t="s">
        <v>64</v>
      </c>
      <c r="E15" s="29"/>
      <c r="F15" s="32" t="s">
        <v>65</v>
      </c>
      <c r="G15" s="33" t="s">
        <v>66</v>
      </c>
    </row>
    <row r="16" spans="1:7" ht="13.5">
      <c r="A16" s="29"/>
      <c r="B16" s="30" t="s">
        <v>67</v>
      </c>
      <c r="C16" s="31" t="s">
        <v>68</v>
      </c>
      <c r="E16" s="29"/>
      <c r="F16" s="32" t="s">
        <v>69</v>
      </c>
      <c r="G16" s="33" t="s">
        <v>70</v>
      </c>
    </row>
    <row r="17" spans="1:7" ht="13.5">
      <c r="A17" s="29"/>
      <c r="B17" s="30" t="s">
        <v>71</v>
      </c>
      <c r="C17" s="31" t="s">
        <v>72</v>
      </c>
      <c r="E17" s="29"/>
      <c r="F17" s="32" t="s">
        <v>73</v>
      </c>
      <c r="G17" s="33" t="s">
        <v>74</v>
      </c>
    </row>
    <row r="18" spans="1:7" ht="13.5">
      <c r="A18" s="29"/>
      <c r="B18" s="30" t="s">
        <v>75</v>
      </c>
      <c r="C18" s="31" t="s">
        <v>76</v>
      </c>
      <c r="E18" s="29"/>
      <c r="F18" s="32" t="s">
        <v>77</v>
      </c>
      <c r="G18" s="33" t="s">
        <v>78</v>
      </c>
    </row>
    <row r="19" spans="1:7" ht="13.5">
      <c r="A19" s="29"/>
      <c r="B19" s="30" t="s">
        <v>79</v>
      </c>
      <c r="C19" s="31" t="s">
        <v>80</v>
      </c>
      <c r="E19" s="29"/>
      <c r="F19" s="32" t="s">
        <v>57</v>
      </c>
      <c r="G19" s="33" t="s">
        <v>58</v>
      </c>
    </row>
    <row r="20" spans="1:7" ht="13.5">
      <c r="A20" s="29"/>
      <c r="B20" s="30" t="s">
        <v>81</v>
      </c>
      <c r="C20" s="31" t="s">
        <v>82</v>
      </c>
      <c r="E20" s="29"/>
      <c r="F20" s="32" t="s">
        <v>83</v>
      </c>
      <c r="G20" s="33" t="s">
        <v>84</v>
      </c>
    </row>
    <row r="21" spans="1:7" ht="13.5">
      <c r="A21" s="29"/>
      <c r="B21" s="30" t="s">
        <v>85</v>
      </c>
      <c r="C21" s="31" t="s">
        <v>86</v>
      </c>
      <c r="E21" s="29"/>
      <c r="F21" s="32" t="s">
        <v>43</v>
      </c>
      <c r="G21" s="33" t="s">
        <v>44</v>
      </c>
    </row>
    <row r="22" spans="1:7" ht="13.5">
      <c r="A22" s="29"/>
      <c r="B22" s="30" t="s">
        <v>87</v>
      </c>
      <c r="C22" s="31" t="s">
        <v>88</v>
      </c>
      <c r="E22" s="29"/>
      <c r="F22" s="32" t="s">
        <v>89</v>
      </c>
      <c r="G22" s="33" t="s">
        <v>90</v>
      </c>
    </row>
    <row r="23" spans="1:7" ht="13.5">
      <c r="A23" s="29"/>
      <c r="B23" s="30" t="s">
        <v>47</v>
      </c>
      <c r="C23" s="31" t="s">
        <v>48</v>
      </c>
      <c r="E23" s="29"/>
      <c r="F23" s="32" t="s">
        <v>85</v>
      </c>
      <c r="G23" s="33" t="s">
        <v>86</v>
      </c>
    </row>
    <row r="24" spans="1:7" ht="13.5">
      <c r="A24" s="29"/>
      <c r="B24" s="30" t="s">
        <v>91</v>
      </c>
      <c r="C24" s="31" t="s">
        <v>92</v>
      </c>
      <c r="E24" s="29"/>
      <c r="F24" s="32" t="s">
        <v>93</v>
      </c>
      <c r="G24" s="33" t="s">
        <v>94</v>
      </c>
    </row>
    <row r="25" spans="1:7" ht="13.5">
      <c r="A25" s="29"/>
      <c r="B25" s="30" t="s">
        <v>25</v>
      </c>
      <c r="C25" s="31" t="s">
        <v>26</v>
      </c>
      <c r="E25" s="29"/>
      <c r="F25" s="32" t="s">
        <v>95</v>
      </c>
      <c r="G25" s="33" t="s">
        <v>96</v>
      </c>
    </row>
    <row r="26" spans="1:7" ht="13.5">
      <c r="A26" s="29"/>
      <c r="B26" s="30" t="s">
        <v>83</v>
      </c>
      <c r="C26" s="31" t="s">
        <v>84</v>
      </c>
      <c r="E26" s="29"/>
      <c r="F26" s="32" t="s">
        <v>39</v>
      </c>
      <c r="G26" s="33" t="s">
        <v>40</v>
      </c>
    </row>
    <row r="27" spans="1:7" ht="13.5">
      <c r="A27" s="29"/>
      <c r="B27" s="30" t="s">
        <v>93</v>
      </c>
      <c r="C27" s="31" t="s">
        <v>94</v>
      </c>
      <c r="E27" s="29"/>
      <c r="F27" s="32" t="s">
        <v>71</v>
      </c>
      <c r="G27" s="33" t="s">
        <v>72</v>
      </c>
    </row>
    <row r="28" spans="1:7" ht="13.5">
      <c r="A28" s="29"/>
      <c r="B28" s="30" t="s">
        <v>55</v>
      </c>
      <c r="C28" s="31" t="s">
        <v>56</v>
      </c>
      <c r="E28" s="29"/>
      <c r="F28" s="32" t="s">
        <v>67</v>
      </c>
      <c r="G28" s="33" t="s">
        <v>68</v>
      </c>
    </row>
    <row r="29" spans="1:7" ht="13.5">
      <c r="A29" s="29"/>
      <c r="B29" s="30" t="s">
        <v>97</v>
      </c>
      <c r="C29" s="31" t="s">
        <v>98</v>
      </c>
      <c r="E29" s="29"/>
      <c r="F29" s="32" t="s">
        <v>27</v>
      </c>
      <c r="G29" s="33" t="s">
        <v>99</v>
      </c>
    </row>
    <row r="30" spans="1:7" ht="13.5">
      <c r="A30" s="29"/>
      <c r="B30" s="30" t="s">
        <v>100</v>
      </c>
      <c r="C30" s="31" t="s">
        <v>101</v>
      </c>
      <c r="E30" s="29"/>
      <c r="F30" s="32" t="s">
        <v>91</v>
      </c>
      <c r="G30" s="33" t="s">
        <v>92</v>
      </c>
    </row>
    <row r="31" spans="1:7" ht="13.5">
      <c r="A31" s="29"/>
      <c r="B31" s="30" t="s">
        <v>102</v>
      </c>
      <c r="C31" s="31" t="s">
        <v>103</v>
      </c>
      <c r="E31" s="29"/>
      <c r="F31" s="32" t="s">
        <v>79</v>
      </c>
      <c r="G31" s="33" t="s">
        <v>80</v>
      </c>
    </row>
    <row r="32" spans="1:7" ht="13.5">
      <c r="A32" s="29"/>
      <c r="B32" s="30" t="s">
        <v>104</v>
      </c>
      <c r="C32" s="31" t="s">
        <v>105</v>
      </c>
      <c r="E32" s="29"/>
      <c r="F32" s="32" t="s">
        <v>61</v>
      </c>
      <c r="G32" s="33" t="s">
        <v>62</v>
      </c>
    </row>
    <row r="33" spans="1:7" ht="13.5">
      <c r="A33" s="29"/>
      <c r="B33" s="30" t="s">
        <v>106</v>
      </c>
      <c r="C33" s="31" t="s">
        <v>107</v>
      </c>
      <c r="E33" s="29"/>
      <c r="F33" s="32" t="s">
        <v>97</v>
      </c>
      <c r="G33" s="33" t="s">
        <v>98</v>
      </c>
    </row>
    <row r="34" spans="1:7" ht="13.5">
      <c r="A34" s="29"/>
      <c r="B34" s="30" t="s">
        <v>108</v>
      </c>
      <c r="C34" s="31" t="s">
        <v>109</v>
      </c>
      <c r="E34" s="29"/>
      <c r="F34" s="32" t="s">
        <v>110</v>
      </c>
      <c r="G34" s="33" t="s">
        <v>111</v>
      </c>
    </row>
    <row r="35" spans="1:7" ht="13.5">
      <c r="A35" s="29"/>
      <c r="B35" s="30" t="s">
        <v>37</v>
      </c>
      <c r="C35" s="31" t="s">
        <v>38</v>
      </c>
      <c r="E35" s="29"/>
      <c r="F35" s="32" t="s">
        <v>112</v>
      </c>
      <c r="G35" s="33" t="s">
        <v>113</v>
      </c>
    </row>
    <row r="36" spans="1:7" ht="13.5">
      <c r="A36" s="29"/>
      <c r="B36" s="30" t="s">
        <v>65</v>
      </c>
      <c r="C36" s="31" t="s">
        <v>66</v>
      </c>
      <c r="E36" s="29"/>
      <c r="F36" s="32" t="s">
        <v>87</v>
      </c>
      <c r="G36" s="33" t="s">
        <v>88</v>
      </c>
    </row>
    <row r="37" spans="1:7" ht="13.5">
      <c r="A37" s="29"/>
      <c r="B37" s="30" t="s">
        <v>89</v>
      </c>
      <c r="C37" s="31" t="s">
        <v>90</v>
      </c>
      <c r="E37" s="29"/>
      <c r="F37" s="32" t="s">
        <v>106</v>
      </c>
      <c r="G37" s="33" t="s">
        <v>107</v>
      </c>
    </row>
    <row r="38" spans="1:7" ht="13.5">
      <c r="A38" s="29"/>
      <c r="B38" s="30" t="s">
        <v>114</v>
      </c>
      <c r="C38" s="31" t="s">
        <v>115</v>
      </c>
      <c r="E38" s="29"/>
      <c r="F38" s="32" t="s">
        <v>108</v>
      </c>
      <c r="G38" s="33" t="s">
        <v>109</v>
      </c>
    </row>
    <row r="39" spans="1:7" ht="13.5">
      <c r="A39" s="29"/>
      <c r="B39" s="30" t="s">
        <v>69</v>
      </c>
      <c r="C39" s="31" t="s">
        <v>70</v>
      </c>
      <c r="E39" s="29"/>
      <c r="F39" s="32" t="s">
        <v>63</v>
      </c>
      <c r="G39" s="33" t="s">
        <v>64</v>
      </c>
    </row>
    <row r="40" spans="1:7" ht="13.5">
      <c r="A40" s="29"/>
      <c r="B40" s="30" t="s">
        <v>29</v>
      </c>
      <c r="C40" s="31" t="s">
        <v>30</v>
      </c>
      <c r="E40" s="29"/>
      <c r="F40" s="32" t="s">
        <v>114</v>
      </c>
      <c r="G40" s="33" t="s">
        <v>115</v>
      </c>
    </row>
    <row r="41" spans="1:7" ht="13.5">
      <c r="A41" s="29"/>
      <c r="B41" s="30" t="s">
        <v>73</v>
      </c>
      <c r="C41" s="31" t="s">
        <v>74</v>
      </c>
      <c r="E41" s="29"/>
      <c r="F41" s="32" t="s">
        <v>51</v>
      </c>
      <c r="G41" s="33" t="s">
        <v>52</v>
      </c>
    </row>
    <row r="42" spans="1:7" ht="13.5">
      <c r="A42" s="29"/>
      <c r="B42" s="30" t="s">
        <v>116</v>
      </c>
      <c r="C42" s="31" t="s">
        <v>117</v>
      </c>
      <c r="E42" s="29"/>
      <c r="F42" s="32" t="s">
        <v>102</v>
      </c>
      <c r="G42" s="33" t="s">
        <v>103</v>
      </c>
    </row>
    <row r="43" spans="1:7" ht="13.5">
      <c r="A43" s="29"/>
      <c r="B43" s="30" t="s">
        <v>77</v>
      </c>
      <c r="C43" s="31" t="s">
        <v>78</v>
      </c>
      <c r="E43" s="29"/>
      <c r="F43" s="32" t="s">
        <v>75</v>
      </c>
      <c r="G43" s="33" t="s">
        <v>76</v>
      </c>
    </row>
    <row r="44" spans="1:7" ht="13.5">
      <c r="A44" s="29"/>
      <c r="B44" s="30" t="s">
        <v>112</v>
      </c>
      <c r="C44" s="31" t="s">
        <v>113</v>
      </c>
      <c r="E44" s="29"/>
      <c r="F44" s="32" t="s">
        <v>81</v>
      </c>
      <c r="G44" s="33" t="s">
        <v>82</v>
      </c>
    </row>
    <row r="45" spans="1:7" ht="13.5">
      <c r="A45" s="29"/>
      <c r="B45" s="30" t="s">
        <v>59</v>
      </c>
      <c r="C45" s="31" t="s">
        <v>60</v>
      </c>
      <c r="E45" s="29"/>
      <c r="F45" s="32" t="s">
        <v>116</v>
      </c>
      <c r="G45" s="33" t="s">
        <v>117</v>
      </c>
    </row>
    <row r="46" spans="1:7" ht="13.5">
      <c r="A46" s="29"/>
      <c r="B46" s="30" t="s">
        <v>110</v>
      </c>
      <c r="C46" s="31" t="s">
        <v>111</v>
      </c>
      <c r="E46" s="29"/>
      <c r="F46" s="32" t="s">
        <v>45</v>
      </c>
      <c r="G46" s="33" t="s">
        <v>46</v>
      </c>
    </row>
    <row r="47" spans="1:7" ht="13.5">
      <c r="A47" s="29"/>
      <c r="B47" s="30" t="s">
        <v>49</v>
      </c>
      <c r="C47" s="31" t="s">
        <v>50</v>
      </c>
      <c r="E47" s="29"/>
      <c r="F47" s="32" t="s">
        <v>100</v>
      </c>
      <c r="G47" s="33" t="s">
        <v>101</v>
      </c>
    </row>
    <row r="48" spans="1:7" ht="13.5">
      <c r="A48" s="29"/>
      <c r="B48" s="30" t="s">
        <v>95</v>
      </c>
      <c r="C48" s="31" t="s">
        <v>96</v>
      </c>
      <c r="E48" s="29"/>
      <c r="F48" s="32" t="s">
        <v>23</v>
      </c>
      <c r="G48" s="33" t="s">
        <v>118</v>
      </c>
    </row>
    <row r="49" spans="1:7" ht="14.25" thickBot="1">
      <c r="A49" s="24"/>
      <c r="B49" s="25" t="s">
        <v>41</v>
      </c>
      <c r="C49" s="34" t="s">
        <v>42</v>
      </c>
      <c r="E49" s="24"/>
      <c r="F49" s="27" t="s">
        <v>104</v>
      </c>
      <c r="G49" s="26" t="s">
        <v>105</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A1" sqref="A1"/>
    </sheetView>
  </sheetViews>
  <sheetFormatPr defaultColWidth="9.00390625" defaultRowHeight="13.5"/>
  <cols>
    <col min="1" max="1" width="16.625" style="13" customWidth="1"/>
    <col min="2" max="2" width="20.125" style="14" customWidth="1"/>
    <col min="3" max="3" width="16.625" style="15" customWidth="1"/>
    <col min="4" max="4" width="3.625" style="13" customWidth="1"/>
    <col min="5" max="6" width="16.125" style="13" bestFit="1" customWidth="1"/>
    <col min="7" max="7" width="12.25390625" style="15" bestFit="1" customWidth="1"/>
    <col min="8" max="16384" width="9.00390625" style="13" customWidth="1"/>
  </cols>
  <sheetData>
    <row r="1" spans="1:5" ht="12.75" thickBot="1">
      <c r="A1" s="13" t="s">
        <v>11</v>
      </c>
      <c r="E1" s="13" t="s">
        <v>12</v>
      </c>
    </row>
    <row r="2" spans="1:7" ht="12.75" thickBot="1">
      <c r="A2" s="16" t="s">
        <v>13</v>
      </c>
      <c r="B2" s="17" t="s">
        <v>14</v>
      </c>
      <c r="C2" s="18" t="s">
        <v>15</v>
      </c>
      <c r="E2" s="16" t="s">
        <v>13</v>
      </c>
      <c r="F2" s="19" t="s">
        <v>14</v>
      </c>
      <c r="G2" s="18" t="s">
        <v>16</v>
      </c>
    </row>
    <row r="3" spans="1:7" ht="12.75" thickTop="1">
      <c r="A3" s="20" t="s">
        <v>17</v>
      </c>
      <c r="B3" s="21" t="s">
        <v>18</v>
      </c>
      <c r="C3" s="22">
        <v>1</v>
      </c>
      <c r="E3" s="20" t="s">
        <v>19</v>
      </c>
      <c r="F3" s="23" t="s">
        <v>20</v>
      </c>
      <c r="G3" s="22">
        <v>2</v>
      </c>
    </row>
    <row r="4" spans="1:7" ht="12.75" thickBot="1">
      <c r="A4" s="24"/>
      <c r="B4" s="25" t="s">
        <v>20</v>
      </c>
      <c r="C4" s="26">
        <v>2</v>
      </c>
      <c r="E4" s="24"/>
      <c r="F4" s="27" t="s">
        <v>18</v>
      </c>
      <c r="G4" s="26">
        <v>1</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tabColor indexed="14"/>
  </sheetPr>
  <dimension ref="A1:B79"/>
  <sheetViews>
    <sheetView zoomScalePageLayoutView="0" workbookViewId="0" topLeftCell="A1">
      <pane ySplit="1" topLeftCell="A29" activePane="bottomLeft" state="frozen"/>
      <selection pane="topLeft" activeCell="A1" sqref="A1"/>
      <selection pane="bottomLeft" activeCell="B20" sqref="B20"/>
    </sheetView>
  </sheetViews>
  <sheetFormatPr defaultColWidth="9.00390625" defaultRowHeight="13.5"/>
  <cols>
    <col min="1" max="1" width="7.75390625" style="176" bestFit="1" customWidth="1"/>
    <col min="2" max="2" width="64.875" style="169" bestFit="1" customWidth="1"/>
    <col min="3" max="16384" width="9.00390625" style="169" customWidth="1"/>
  </cols>
  <sheetData>
    <row r="1" spans="1:2" ht="14.25" thickBot="1">
      <c r="A1" s="150" t="s">
        <v>0</v>
      </c>
      <c r="B1" s="150" t="s">
        <v>499</v>
      </c>
    </row>
    <row r="2" spans="1:2" ht="14.25" thickTop="1">
      <c r="A2" s="177">
        <v>1</v>
      </c>
      <c r="B2" s="178" t="s">
        <v>1468</v>
      </c>
    </row>
    <row r="3" spans="1:2" ht="13.5">
      <c r="A3" s="177">
        <v>2</v>
      </c>
      <c r="B3" s="178" t="s">
        <v>1469</v>
      </c>
    </row>
    <row r="4" spans="1:2" ht="13.5">
      <c r="A4" s="179">
        <v>3</v>
      </c>
      <c r="B4" s="180" t="s">
        <v>1470</v>
      </c>
    </row>
    <row r="5" spans="1:2" ht="13.5">
      <c r="A5" s="179">
        <v>4</v>
      </c>
      <c r="B5" s="180" t="s">
        <v>1471</v>
      </c>
    </row>
    <row r="6" spans="1:2" ht="13.5">
      <c r="A6" s="179">
        <v>5</v>
      </c>
      <c r="B6" s="180" t="s">
        <v>1472</v>
      </c>
    </row>
    <row r="7" spans="1:2" ht="13.5">
      <c r="A7" s="179">
        <v>6</v>
      </c>
      <c r="B7" s="180" t="s">
        <v>1473</v>
      </c>
    </row>
    <row r="8" spans="1:2" ht="13.5">
      <c r="A8" s="179">
        <v>7</v>
      </c>
      <c r="B8" s="180" t="s">
        <v>1474</v>
      </c>
    </row>
    <row r="9" spans="1:2" ht="13.5">
      <c r="A9" s="179">
        <v>8</v>
      </c>
      <c r="B9" s="180" t="s">
        <v>1475</v>
      </c>
    </row>
    <row r="10" spans="1:2" ht="13.5">
      <c r="A10" s="179">
        <v>9</v>
      </c>
      <c r="B10" s="180" t="s">
        <v>1476</v>
      </c>
    </row>
    <row r="11" spans="1:2" ht="13.5">
      <c r="A11" s="179">
        <v>10</v>
      </c>
      <c r="B11" s="180" t="s">
        <v>1477</v>
      </c>
    </row>
    <row r="12" spans="1:2" ht="13.5">
      <c r="A12" s="179">
        <v>11</v>
      </c>
      <c r="B12" s="180" t="s">
        <v>1478</v>
      </c>
    </row>
    <row r="13" spans="1:2" ht="13.5">
      <c r="A13" s="179">
        <v>12</v>
      </c>
      <c r="B13" s="180" t="s">
        <v>1479</v>
      </c>
    </row>
    <row r="14" spans="1:2" ht="13.5">
      <c r="A14" s="179">
        <v>13</v>
      </c>
      <c r="B14" s="180" t="s">
        <v>1480</v>
      </c>
    </row>
    <row r="15" spans="1:2" ht="13.5">
      <c r="A15" s="179">
        <v>14</v>
      </c>
      <c r="B15" s="180" t="s">
        <v>1482</v>
      </c>
    </row>
    <row r="16" spans="1:2" ht="13.5">
      <c r="A16" s="179">
        <v>15</v>
      </c>
      <c r="B16" s="180" t="s">
        <v>1483</v>
      </c>
    </row>
    <row r="17" spans="1:2" ht="13.5">
      <c r="A17" s="179">
        <v>16</v>
      </c>
      <c r="B17" s="180" t="s">
        <v>1485</v>
      </c>
    </row>
    <row r="18" spans="1:2" ht="13.5">
      <c r="A18" s="179">
        <v>17</v>
      </c>
      <c r="B18" s="180" t="s">
        <v>1487</v>
      </c>
    </row>
    <row r="19" spans="1:2" ht="13.5">
      <c r="A19" s="179">
        <v>18</v>
      </c>
      <c r="B19" s="180" t="s">
        <v>1488</v>
      </c>
    </row>
    <row r="20" spans="1:2" ht="13.5">
      <c r="A20" s="179">
        <v>19</v>
      </c>
      <c r="B20" s="180" t="s">
        <v>1489</v>
      </c>
    </row>
    <row r="21" spans="1:2" ht="13.5">
      <c r="A21" s="179">
        <v>20</v>
      </c>
      <c r="B21" s="180" t="s">
        <v>1490</v>
      </c>
    </row>
    <row r="22" spans="1:2" ht="13.5">
      <c r="A22" s="179">
        <v>21</v>
      </c>
      <c r="B22" s="180" t="s">
        <v>1491</v>
      </c>
    </row>
    <row r="23" spans="1:2" ht="13.5">
      <c r="A23" s="179">
        <v>22</v>
      </c>
      <c r="B23" s="180" t="s">
        <v>1492</v>
      </c>
    </row>
    <row r="24" spans="1:2" ht="13.5">
      <c r="A24" s="179">
        <v>23</v>
      </c>
      <c r="B24" s="180" t="s">
        <v>1493</v>
      </c>
    </row>
    <row r="25" spans="1:2" ht="13.5">
      <c r="A25" s="179">
        <v>24</v>
      </c>
      <c r="B25" s="180" t="s">
        <v>1494</v>
      </c>
    </row>
    <row r="26" spans="1:2" ht="13.5">
      <c r="A26" s="179">
        <v>25</v>
      </c>
      <c r="B26" s="180" t="s">
        <v>1496</v>
      </c>
    </row>
    <row r="27" spans="1:2" ht="13.5">
      <c r="A27" s="179">
        <v>26</v>
      </c>
      <c r="B27" s="180" t="s">
        <v>1497</v>
      </c>
    </row>
    <row r="28" spans="1:2" ht="13.5">
      <c r="A28" s="179">
        <v>27</v>
      </c>
      <c r="B28" s="180" t="s">
        <v>1498</v>
      </c>
    </row>
    <row r="29" spans="1:2" ht="13.5">
      <c r="A29" s="179">
        <v>28</v>
      </c>
      <c r="B29" s="180" t="s">
        <v>1499</v>
      </c>
    </row>
    <row r="30" spans="1:2" ht="13.5">
      <c r="A30" s="179">
        <v>29</v>
      </c>
      <c r="B30" s="180" t="s">
        <v>1500</v>
      </c>
    </row>
    <row r="31" spans="1:2" ht="13.5">
      <c r="A31" s="179">
        <v>30</v>
      </c>
      <c r="B31" s="180" t="s">
        <v>1501</v>
      </c>
    </row>
    <row r="32" spans="1:2" ht="13.5">
      <c r="A32" s="179">
        <v>31</v>
      </c>
      <c r="B32" s="180" t="s">
        <v>1504</v>
      </c>
    </row>
    <row r="33" spans="1:2" ht="13.5">
      <c r="A33" s="179">
        <v>32</v>
      </c>
      <c r="B33" s="180" t="s">
        <v>1506</v>
      </c>
    </row>
    <row r="34" spans="1:2" ht="13.5">
      <c r="A34" s="179">
        <v>33</v>
      </c>
      <c r="B34" s="180" t="s">
        <v>1507</v>
      </c>
    </row>
    <row r="35" spans="1:2" ht="13.5">
      <c r="A35" s="179">
        <v>34</v>
      </c>
      <c r="B35" s="180" t="s">
        <v>1508</v>
      </c>
    </row>
    <row r="36" spans="1:2" ht="13.5">
      <c r="A36" s="179">
        <v>35</v>
      </c>
      <c r="B36" s="180" t="s">
        <v>1508</v>
      </c>
    </row>
    <row r="37" spans="1:2" ht="13.5">
      <c r="A37" s="179">
        <v>36</v>
      </c>
      <c r="B37" s="180" t="s">
        <v>1510</v>
      </c>
    </row>
    <row r="38" spans="1:2" ht="13.5">
      <c r="A38" s="179">
        <v>37</v>
      </c>
      <c r="B38" s="180" t="s">
        <v>1511</v>
      </c>
    </row>
    <row r="39" spans="1:2" ht="13.5">
      <c r="A39" s="179">
        <v>38</v>
      </c>
      <c r="B39" s="180" t="s">
        <v>1512</v>
      </c>
    </row>
    <row r="40" spans="1:2" ht="13.5">
      <c r="A40" s="179">
        <v>39</v>
      </c>
      <c r="B40" s="180" t="s">
        <v>1513</v>
      </c>
    </row>
    <row r="41" spans="1:2" ht="13.5">
      <c r="A41" s="179">
        <v>40</v>
      </c>
      <c r="B41" s="180" t="s">
        <v>1514</v>
      </c>
    </row>
    <row r="42" spans="1:2" ht="13.5">
      <c r="A42" s="179">
        <v>41</v>
      </c>
      <c r="B42" s="180" t="s">
        <v>1515</v>
      </c>
    </row>
    <row r="43" spans="1:2" ht="13.5">
      <c r="A43" s="179">
        <v>42</v>
      </c>
      <c r="B43" s="180" t="s">
        <v>1516</v>
      </c>
    </row>
    <row r="44" spans="1:2" ht="13.5">
      <c r="A44" s="179">
        <v>43</v>
      </c>
      <c r="B44" s="180" t="s">
        <v>1517</v>
      </c>
    </row>
    <row r="45" spans="1:2" ht="13.5">
      <c r="A45" s="179">
        <v>44</v>
      </c>
      <c r="B45" s="180" t="s">
        <v>1518</v>
      </c>
    </row>
    <row r="46" spans="1:2" ht="13.5">
      <c r="A46" s="179">
        <v>45</v>
      </c>
      <c r="B46" s="180" t="s">
        <v>1519</v>
      </c>
    </row>
    <row r="47" spans="1:2" ht="13.5">
      <c r="A47" s="179">
        <v>46</v>
      </c>
      <c r="B47" s="180" t="s">
        <v>1520</v>
      </c>
    </row>
    <row r="48" spans="1:2" ht="13.5">
      <c r="A48" s="179">
        <v>47</v>
      </c>
      <c r="B48" s="180" t="s">
        <v>1521</v>
      </c>
    </row>
    <row r="49" spans="1:2" ht="13.5">
      <c r="A49" s="179">
        <v>48</v>
      </c>
      <c r="B49" s="180" t="s">
        <v>1522</v>
      </c>
    </row>
    <row r="50" spans="1:2" ht="13.5">
      <c r="A50" s="179">
        <v>49</v>
      </c>
      <c r="B50" s="180" t="s">
        <v>1523</v>
      </c>
    </row>
    <row r="51" spans="1:2" ht="13.5">
      <c r="A51" s="179">
        <v>50</v>
      </c>
      <c r="B51" s="180" t="s">
        <v>1524</v>
      </c>
    </row>
    <row r="52" spans="1:2" ht="13.5">
      <c r="A52" s="179">
        <v>51</v>
      </c>
      <c r="B52" s="180" t="s">
        <v>1525</v>
      </c>
    </row>
    <row r="53" spans="1:2" ht="13.5">
      <c r="A53" s="179">
        <v>52</v>
      </c>
      <c r="B53" s="180" t="s">
        <v>1526</v>
      </c>
    </row>
    <row r="54" spans="1:2" ht="13.5">
      <c r="A54" s="179">
        <v>53</v>
      </c>
      <c r="B54" s="180" t="s">
        <v>1527</v>
      </c>
    </row>
    <row r="55" spans="1:2" ht="13.5">
      <c r="A55" s="179">
        <v>54</v>
      </c>
      <c r="B55" s="180" t="s">
        <v>1528</v>
      </c>
    </row>
    <row r="56" spans="1:2" ht="13.5">
      <c r="A56" s="179">
        <v>55</v>
      </c>
      <c r="B56" s="180" t="s">
        <v>1529</v>
      </c>
    </row>
    <row r="57" spans="1:2" ht="13.5">
      <c r="A57" s="179">
        <v>56</v>
      </c>
      <c r="B57" s="180" t="s">
        <v>1530</v>
      </c>
    </row>
    <row r="58" spans="1:2" ht="13.5">
      <c r="A58" s="179">
        <v>57</v>
      </c>
      <c r="B58" s="180" t="s">
        <v>1531</v>
      </c>
    </row>
    <row r="59" spans="1:2" ht="13.5">
      <c r="A59" s="179">
        <v>58</v>
      </c>
      <c r="B59" s="180" t="s">
        <v>1532</v>
      </c>
    </row>
    <row r="60" spans="1:2" ht="13.5">
      <c r="A60" s="179">
        <v>59</v>
      </c>
      <c r="B60" s="180" t="s">
        <v>1533</v>
      </c>
    </row>
    <row r="61" spans="1:2" ht="13.5">
      <c r="A61" s="179">
        <v>90</v>
      </c>
      <c r="B61" s="180" t="s">
        <v>1505</v>
      </c>
    </row>
    <row r="62" spans="1:2" ht="13.5">
      <c r="A62" s="179">
        <v>60</v>
      </c>
      <c r="B62" s="180" t="s">
        <v>1534</v>
      </c>
    </row>
    <row r="63" spans="1:2" ht="13.5">
      <c r="A63" s="179">
        <v>61</v>
      </c>
      <c r="B63" s="180" t="s">
        <v>1535</v>
      </c>
    </row>
    <row r="64" spans="1:2" ht="13.5">
      <c r="A64" s="179">
        <v>62</v>
      </c>
      <c r="B64" s="180" t="s">
        <v>1536</v>
      </c>
    </row>
    <row r="65" spans="1:2" ht="13.5">
      <c r="A65" s="179">
        <v>63</v>
      </c>
      <c r="B65" s="180" t="s">
        <v>1538</v>
      </c>
    </row>
    <row r="66" spans="1:2" ht="13.5">
      <c r="A66" s="181">
        <v>64</v>
      </c>
      <c r="B66" s="182" t="s">
        <v>1539</v>
      </c>
    </row>
    <row r="67" spans="1:2" ht="13.5">
      <c r="A67" s="286"/>
      <c r="B67" s="287"/>
    </row>
    <row r="68" spans="1:2" ht="13.5">
      <c r="A68" s="286"/>
      <c r="B68" s="287"/>
    </row>
    <row r="69" spans="1:2" ht="13.5">
      <c r="A69" s="286"/>
      <c r="B69" s="287"/>
    </row>
    <row r="70" spans="1:2" ht="13.5">
      <c r="A70" s="286"/>
      <c r="B70" s="287"/>
    </row>
    <row r="71" spans="1:2" ht="13.5">
      <c r="A71" s="286"/>
      <c r="B71" s="287"/>
    </row>
    <row r="72" spans="1:2" ht="13.5">
      <c r="A72" s="286"/>
      <c r="B72" s="287"/>
    </row>
    <row r="73" spans="1:2" ht="13.5">
      <c r="A73" s="286"/>
      <c r="B73" s="287"/>
    </row>
    <row r="74" spans="1:2" ht="13.5">
      <c r="A74" s="286"/>
      <c r="B74" s="287"/>
    </row>
    <row r="75" spans="1:2" ht="13.5">
      <c r="A75" s="286"/>
      <c r="B75" s="287"/>
    </row>
    <row r="76" spans="1:2" ht="13.5">
      <c r="A76" s="286"/>
      <c r="B76" s="287"/>
    </row>
    <row r="77" spans="1:2" ht="13.5">
      <c r="A77" s="286"/>
      <c r="B77" s="287"/>
    </row>
    <row r="78" spans="1:2" ht="13.5">
      <c r="A78" s="286"/>
      <c r="B78" s="287"/>
    </row>
    <row r="79" spans="1:2" ht="13.5">
      <c r="A79" s="286"/>
      <c r="B79" s="287"/>
    </row>
  </sheetData>
  <sheetProtection/>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4"/>
    <pageSetUpPr fitToPage="1"/>
  </sheetPr>
  <dimension ref="A1:D324"/>
  <sheetViews>
    <sheetView zoomScalePageLayoutView="0" workbookViewId="0" topLeftCell="A1">
      <pane ySplit="1" topLeftCell="A68" activePane="bottomLeft" state="frozen"/>
      <selection pane="topLeft" activeCell="A1" sqref="A1"/>
      <selection pane="bottomLeft" activeCell="D315" sqref="D315"/>
    </sheetView>
  </sheetViews>
  <sheetFormatPr defaultColWidth="9.00390625" defaultRowHeight="14.25" customHeight="1"/>
  <cols>
    <col min="1" max="1" width="7.75390625" style="165" bestFit="1" customWidth="1"/>
    <col min="2" max="2" width="64.875" style="151" bestFit="1" customWidth="1"/>
    <col min="3" max="3" width="10.75390625" style="183" customWidth="1"/>
    <col min="4" max="4" width="58.25390625" style="151" bestFit="1" customWidth="1"/>
    <col min="5" max="16384" width="9.00390625" style="151" customWidth="1"/>
  </cols>
  <sheetData>
    <row r="1" spans="1:4" ht="14.25" customHeight="1" thickBot="1">
      <c r="A1" s="149" t="s">
        <v>0</v>
      </c>
      <c r="B1" s="150" t="s">
        <v>486</v>
      </c>
      <c r="C1" s="183" t="s">
        <v>485</v>
      </c>
      <c r="D1" s="268" t="s">
        <v>487</v>
      </c>
    </row>
    <row r="2" spans="1:4" ht="14.25" customHeight="1" thickTop="1">
      <c r="A2" s="152">
        <v>1</v>
      </c>
      <c r="B2" s="153" t="s">
        <v>1468</v>
      </c>
      <c r="C2" s="269" t="s">
        <v>555</v>
      </c>
      <c r="D2" s="158" t="s">
        <v>545</v>
      </c>
    </row>
    <row r="3" spans="1:4" ht="14.25" customHeight="1">
      <c r="A3" s="156">
        <v>1</v>
      </c>
      <c r="B3" s="157" t="s">
        <v>1468</v>
      </c>
      <c r="C3" s="270" t="s">
        <v>556</v>
      </c>
      <c r="D3" s="157" t="s">
        <v>546</v>
      </c>
    </row>
    <row r="4" spans="1:4" ht="14.25" customHeight="1">
      <c r="A4" s="167">
        <v>1</v>
      </c>
      <c r="B4" s="162" t="s">
        <v>1468</v>
      </c>
      <c r="C4" s="270" t="s">
        <v>557</v>
      </c>
      <c r="D4" s="157" t="s">
        <v>547</v>
      </c>
    </row>
    <row r="5" spans="1:4" ht="14.25" customHeight="1">
      <c r="A5" s="156">
        <v>1</v>
      </c>
      <c r="B5" s="157" t="s">
        <v>1468</v>
      </c>
      <c r="C5" s="270" t="s">
        <v>558</v>
      </c>
      <c r="D5" s="153" t="s">
        <v>548</v>
      </c>
    </row>
    <row r="6" spans="1:4" ht="14.25" customHeight="1">
      <c r="A6" s="156">
        <v>1</v>
      </c>
      <c r="B6" s="157" t="s">
        <v>1468</v>
      </c>
      <c r="C6" s="270" t="s">
        <v>559</v>
      </c>
      <c r="D6" s="157" t="s">
        <v>549</v>
      </c>
    </row>
    <row r="7" spans="1:4" ht="14.25" customHeight="1">
      <c r="A7" s="156">
        <v>1</v>
      </c>
      <c r="B7" s="157" t="s">
        <v>1468</v>
      </c>
      <c r="C7" s="270" t="s">
        <v>560</v>
      </c>
      <c r="D7" s="157" t="s">
        <v>550</v>
      </c>
    </row>
    <row r="8" spans="1:4" ht="14.25" customHeight="1">
      <c r="A8" s="156">
        <v>1</v>
      </c>
      <c r="B8" s="157" t="s">
        <v>1468</v>
      </c>
      <c r="C8" s="270" t="s">
        <v>561</v>
      </c>
      <c r="D8" s="157" t="s">
        <v>551</v>
      </c>
    </row>
    <row r="9" spans="1:4" ht="14.25" customHeight="1">
      <c r="A9" s="156">
        <v>1</v>
      </c>
      <c r="B9" s="157" t="s">
        <v>1468</v>
      </c>
      <c r="C9" s="270" t="s">
        <v>562</v>
      </c>
      <c r="D9" s="157" t="s">
        <v>552</v>
      </c>
    </row>
    <row r="10" spans="1:4" ht="14.25" customHeight="1">
      <c r="A10" s="154">
        <v>1</v>
      </c>
      <c r="B10" s="155" t="s">
        <v>1468</v>
      </c>
      <c r="C10" s="271" t="s">
        <v>563</v>
      </c>
      <c r="D10" s="155" t="s">
        <v>554</v>
      </c>
    </row>
    <row r="11" spans="1:4" ht="14.25" customHeight="1">
      <c r="A11" s="152">
        <v>2</v>
      </c>
      <c r="B11" s="153" t="s">
        <v>1469</v>
      </c>
      <c r="C11" s="269" t="s">
        <v>1254</v>
      </c>
      <c r="D11" s="158" t="s">
        <v>606</v>
      </c>
    </row>
    <row r="12" spans="1:4" ht="14.25" customHeight="1">
      <c r="A12" s="152">
        <v>2</v>
      </c>
      <c r="B12" s="153" t="s">
        <v>1469</v>
      </c>
      <c r="C12" s="270" t="s">
        <v>1255</v>
      </c>
      <c r="D12" s="157" t="s">
        <v>610</v>
      </c>
    </row>
    <row r="13" spans="1:4" ht="14.25" customHeight="1">
      <c r="A13" s="152">
        <v>2</v>
      </c>
      <c r="B13" s="153" t="s">
        <v>1469</v>
      </c>
      <c r="C13" s="270" t="s">
        <v>1256</v>
      </c>
      <c r="D13" s="157" t="s">
        <v>614</v>
      </c>
    </row>
    <row r="14" spans="1:4" ht="14.25" customHeight="1">
      <c r="A14" s="152">
        <v>2</v>
      </c>
      <c r="B14" s="153" t="s">
        <v>1469</v>
      </c>
      <c r="C14" s="270" t="s">
        <v>1257</v>
      </c>
      <c r="D14" s="157" t="s">
        <v>618</v>
      </c>
    </row>
    <row r="15" spans="1:4" ht="14.25" customHeight="1">
      <c r="A15" s="152">
        <v>2</v>
      </c>
      <c r="B15" s="153" t="s">
        <v>1469</v>
      </c>
      <c r="C15" s="270" t="s">
        <v>1258</v>
      </c>
      <c r="D15" s="157" t="s">
        <v>622</v>
      </c>
    </row>
    <row r="16" spans="1:4" ht="14.25" customHeight="1">
      <c r="A16" s="152">
        <v>2</v>
      </c>
      <c r="B16" s="153" t="s">
        <v>1469</v>
      </c>
      <c r="C16" s="270" t="s">
        <v>1259</v>
      </c>
      <c r="D16" s="157" t="s">
        <v>626</v>
      </c>
    </row>
    <row r="17" spans="1:4" ht="14.25" customHeight="1">
      <c r="A17" s="152">
        <v>2</v>
      </c>
      <c r="B17" s="153" t="s">
        <v>1469</v>
      </c>
      <c r="C17" s="270" t="s">
        <v>1260</v>
      </c>
      <c r="D17" s="157" t="s">
        <v>629</v>
      </c>
    </row>
    <row r="18" spans="1:4" ht="14.25" customHeight="1">
      <c r="A18" s="152">
        <v>2</v>
      </c>
      <c r="B18" s="153" t="s">
        <v>1469</v>
      </c>
      <c r="C18" s="270" t="s">
        <v>1261</v>
      </c>
      <c r="D18" s="153" t="s">
        <v>632</v>
      </c>
    </row>
    <row r="19" spans="1:4" ht="14.25" customHeight="1">
      <c r="A19" s="152">
        <v>2</v>
      </c>
      <c r="B19" s="153" t="s">
        <v>1469</v>
      </c>
      <c r="C19" s="270" t="s">
        <v>1262</v>
      </c>
      <c r="D19" s="157" t="s">
        <v>634</v>
      </c>
    </row>
    <row r="20" spans="1:4" ht="14.25" customHeight="1">
      <c r="A20" s="152">
        <v>2</v>
      </c>
      <c r="B20" s="153" t="s">
        <v>1469</v>
      </c>
      <c r="C20" s="270" t="s">
        <v>1263</v>
      </c>
      <c r="D20" s="157" t="s">
        <v>638</v>
      </c>
    </row>
    <row r="21" spans="1:4" ht="14.25" customHeight="1">
      <c r="A21" s="154">
        <v>2</v>
      </c>
      <c r="B21" s="155" t="s">
        <v>1469</v>
      </c>
      <c r="C21" s="271" t="s">
        <v>1264</v>
      </c>
      <c r="D21" s="155" t="s">
        <v>642</v>
      </c>
    </row>
    <row r="22" spans="1:4" ht="14.25" customHeight="1">
      <c r="A22" s="166">
        <v>3</v>
      </c>
      <c r="B22" s="161" t="s">
        <v>1470</v>
      </c>
      <c r="C22" s="269" t="s">
        <v>1265</v>
      </c>
      <c r="D22" s="158" t="s">
        <v>647</v>
      </c>
    </row>
    <row r="23" spans="1:4" ht="14.25" customHeight="1">
      <c r="A23" s="156">
        <v>3</v>
      </c>
      <c r="B23" s="157" t="s">
        <v>1470</v>
      </c>
      <c r="C23" s="270" t="s">
        <v>1266</v>
      </c>
      <c r="D23" s="153" t="s">
        <v>650</v>
      </c>
    </row>
    <row r="24" spans="1:4" ht="14.25" customHeight="1">
      <c r="A24" s="152">
        <v>3</v>
      </c>
      <c r="B24" s="153" t="s">
        <v>1470</v>
      </c>
      <c r="C24" s="270" t="s">
        <v>1267</v>
      </c>
      <c r="D24" s="157" t="s">
        <v>652</v>
      </c>
    </row>
    <row r="25" spans="1:4" ht="14.25" customHeight="1">
      <c r="A25" s="167">
        <v>3</v>
      </c>
      <c r="B25" s="162" t="s">
        <v>1470</v>
      </c>
      <c r="C25" s="270" t="s">
        <v>1268</v>
      </c>
      <c r="D25" s="157" t="s">
        <v>656</v>
      </c>
    </row>
    <row r="26" spans="1:4" ht="14.25" customHeight="1">
      <c r="A26" s="156">
        <v>3</v>
      </c>
      <c r="B26" s="157" t="s">
        <v>1470</v>
      </c>
      <c r="C26" s="270" t="s">
        <v>1269</v>
      </c>
      <c r="D26" s="153" t="s">
        <v>660</v>
      </c>
    </row>
    <row r="27" spans="1:4" ht="14.25" customHeight="1">
      <c r="A27" s="156">
        <v>3</v>
      </c>
      <c r="B27" s="153" t="s">
        <v>1470</v>
      </c>
      <c r="C27" s="270" t="s">
        <v>1270</v>
      </c>
      <c r="D27" s="153" t="s">
        <v>664</v>
      </c>
    </row>
    <row r="28" spans="1:4" ht="14.25" customHeight="1">
      <c r="A28" s="154">
        <v>3</v>
      </c>
      <c r="B28" s="155" t="s">
        <v>1470</v>
      </c>
      <c r="C28" s="271" t="s">
        <v>1271</v>
      </c>
      <c r="D28" s="155" t="s">
        <v>668</v>
      </c>
    </row>
    <row r="29" spans="1:4" ht="14.25" customHeight="1">
      <c r="A29" s="168">
        <v>4</v>
      </c>
      <c r="B29" s="158" t="s">
        <v>1471</v>
      </c>
      <c r="C29" s="269" t="s">
        <v>1272</v>
      </c>
      <c r="D29" s="158" t="s">
        <v>677</v>
      </c>
    </row>
    <row r="30" spans="1:4" ht="14.25" customHeight="1">
      <c r="A30" s="152">
        <v>4</v>
      </c>
      <c r="B30" s="153" t="s">
        <v>1471</v>
      </c>
      <c r="C30" s="270" t="s">
        <v>1273</v>
      </c>
      <c r="D30" s="153" t="s">
        <v>681</v>
      </c>
    </row>
    <row r="31" spans="1:4" ht="14.25" customHeight="1">
      <c r="A31" s="156">
        <v>4</v>
      </c>
      <c r="B31" s="153" t="s">
        <v>1471</v>
      </c>
      <c r="C31" s="270" t="s">
        <v>1274</v>
      </c>
      <c r="D31" s="157" t="s">
        <v>684</v>
      </c>
    </row>
    <row r="32" spans="1:4" ht="14.25" customHeight="1">
      <c r="A32" s="167">
        <v>4</v>
      </c>
      <c r="B32" s="161" t="s">
        <v>1471</v>
      </c>
      <c r="C32" s="270">
        <v>80010</v>
      </c>
      <c r="D32" s="162" t="s">
        <v>685</v>
      </c>
    </row>
    <row r="33" spans="1:4" ht="14.25" customHeight="1">
      <c r="A33" s="156">
        <v>4</v>
      </c>
      <c r="B33" s="157" t="s">
        <v>1471</v>
      </c>
      <c r="C33" s="270">
        <v>80020</v>
      </c>
      <c r="D33" s="157" t="s">
        <v>627</v>
      </c>
    </row>
    <row r="34" spans="1:4" ht="14.25" customHeight="1">
      <c r="A34" s="154">
        <v>4</v>
      </c>
      <c r="B34" s="155" t="s">
        <v>1471</v>
      </c>
      <c r="C34" s="271">
        <v>80030</v>
      </c>
      <c r="D34" s="164" t="s">
        <v>583</v>
      </c>
    </row>
    <row r="35" spans="1:4" ht="14.25" customHeight="1">
      <c r="A35" s="166">
        <v>5</v>
      </c>
      <c r="B35" s="161" t="s">
        <v>1472</v>
      </c>
      <c r="C35" s="269" t="s">
        <v>1275</v>
      </c>
      <c r="D35" s="272" t="s">
        <v>695</v>
      </c>
    </row>
    <row r="36" spans="1:4" ht="14.25" customHeight="1">
      <c r="A36" s="167">
        <v>5</v>
      </c>
      <c r="B36" s="162" t="s">
        <v>1472</v>
      </c>
      <c r="C36" s="270" t="s">
        <v>1276</v>
      </c>
      <c r="D36" s="157" t="s">
        <v>699</v>
      </c>
    </row>
    <row r="37" spans="1:4" ht="14.25" customHeight="1">
      <c r="A37" s="156">
        <v>5</v>
      </c>
      <c r="B37" s="157" t="s">
        <v>1472</v>
      </c>
      <c r="C37" s="270" t="s">
        <v>1277</v>
      </c>
      <c r="D37" s="153" t="s">
        <v>702</v>
      </c>
    </row>
    <row r="38" spans="1:4" ht="14.25" customHeight="1">
      <c r="A38" s="167">
        <v>5</v>
      </c>
      <c r="B38" s="162" t="s">
        <v>1472</v>
      </c>
      <c r="C38" s="270" t="s">
        <v>1278</v>
      </c>
      <c r="D38" s="162" t="s">
        <v>704</v>
      </c>
    </row>
    <row r="39" spans="1:4" ht="14.25" customHeight="1">
      <c r="A39" s="156">
        <v>5</v>
      </c>
      <c r="B39" s="157" t="s">
        <v>1472</v>
      </c>
      <c r="C39" s="270" t="s">
        <v>1279</v>
      </c>
      <c r="D39" s="157" t="s">
        <v>706</v>
      </c>
    </row>
    <row r="40" spans="1:4" ht="14.25" customHeight="1">
      <c r="A40" s="156">
        <v>5</v>
      </c>
      <c r="B40" s="157" t="s">
        <v>1472</v>
      </c>
      <c r="C40" s="270" t="s">
        <v>1280</v>
      </c>
      <c r="D40" s="161" t="s">
        <v>708</v>
      </c>
    </row>
    <row r="41" spans="1:4" ht="14.25" customHeight="1">
      <c r="A41" s="163">
        <v>5</v>
      </c>
      <c r="B41" s="164" t="s">
        <v>1472</v>
      </c>
      <c r="C41" s="271" t="s">
        <v>1281</v>
      </c>
      <c r="D41" s="155" t="s">
        <v>710</v>
      </c>
    </row>
    <row r="42" spans="1:4" ht="14.25" customHeight="1">
      <c r="A42" s="152">
        <v>6</v>
      </c>
      <c r="B42" s="153" t="s">
        <v>1473</v>
      </c>
      <c r="C42" s="269" t="s">
        <v>1282</v>
      </c>
      <c r="D42" s="153" t="s">
        <v>573</v>
      </c>
    </row>
    <row r="43" spans="1:4" ht="14.25" customHeight="1">
      <c r="A43" s="156">
        <v>6</v>
      </c>
      <c r="B43" s="157" t="s">
        <v>1473</v>
      </c>
      <c r="C43" s="270" t="s">
        <v>1283</v>
      </c>
      <c r="D43" s="162" t="s">
        <v>577</v>
      </c>
    </row>
    <row r="44" spans="1:4" ht="14.25" customHeight="1">
      <c r="A44" s="152">
        <v>6</v>
      </c>
      <c r="B44" s="153" t="s">
        <v>1473</v>
      </c>
      <c r="C44" s="270">
        <v>80010</v>
      </c>
      <c r="D44" s="157" t="s">
        <v>580</v>
      </c>
    </row>
    <row r="45" spans="1:4" ht="14.25" customHeight="1">
      <c r="A45" s="167">
        <v>6</v>
      </c>
      <c r="B45" s="162" t="s">
        <v>1473</v>
      </c>
      <c r="C45" s="271">
        <v>80030</v>
      </c>
      <c r="D45" s="155" t="s">
        <v>583</v>
      </c>
    </row>
    <row r="46" spans="1:4" ht="14.25" customHeight="1">
      <c r="A46" s="274">
        <v>7</v>
      </c>
      <c r="B46" s="158" t="s">
        <v>1474</v>
      </c>
      <c r="C46" s="269" t="s">
        <v>1284</v>
      </c>
      <c r="D46" s="272" t="s">
        <v>592</v>
      </c>
    </row>
    <row r="47" spans="1:4" ht="14.25" customHeight="1">
      <c r="A47" s="156">
        <v>7</v>
      </c>
      <c r="B47" s="157" t="s">
        <v>1474</v>
      </c>
      <c r="C47" s="270" t="s">
        <v>1285</v>
      </c>
      <c r="D47" s="157" t="s">
        <v>596</v>
      </c>
    </row>
    <row r="48" spans="1:4" ht="14.25" customHeight="1">
      <c r="A48" s="152">
        <v>7</v>
      </c>
      <c r="B48" s="153" t="s">
        <v>1474</v>
      </c>
      <c r="C48" s="270" t="s">
        <v>1286</v>
      </c>
      <c r="D48" s="153" t="s">
        <v>599</v>
      </c>
    </row>
    <row r="49" spans="1:4" ht="14.25" customHeight="1">
      <c r="A49" s="156">
        <v>7</v>
      </c>
      <c r="B49" s="157" t="s">
        <v>1474</v>
      </c>
      <c r="C49" s="270" t="s">
        <v>1287</v>
      </c>
      <c r="D49" s="157" t="s">
        <v>602</v>
      </c>
    </row>
    <row r="50" spans="1:4" ht="14.25" customHeight="1">
      <c r="A50" s="167">
        <v>7</v>
      </c>
      <c r="B50" s="162" t="s">
        <v>1474</v>
      </c>
      <c r="C50" s="270" t="s">
        <v>1288</v>
      </c>
      <c r="D50" s="162" t="s">
        <v>604</v>
      </c>
    </row>
    <row r="51" spans="1:4" ht="14.25" customHeight="1">
      <c r="A51" s="156">
        <v>7</v>
      </c>
      <c r="B51" s="157" t="s">
        <v>1474</v>
      </c>
      <c r="C51" s="270" t="s">
        <v>1289</v>
      </c>
      <c r="D51" s="157" t="s">
        <v>608</v>
      </c>
    </row>
    <row r="52" spans="1:4" ht="14.25" customHeight="1">
      <c r="A52" s="152">
        <v>7</v>
      </c>
      <c r="B52" s="153" t="s">
        <v>1474</v>
      </c>
      <c r="C52" s="270" t="s">
        <v>1290</v>
      </c>
      <c r="D52" s="153" t="s">
        <v>612</v>
      </c>
    </row>
    <row r="53" spans="1:4" ht="14.25" customHeight="1">
      <c r="A53" s="167">
        <v>7</v>
      </c>
      <c r="B53" s="162" t="s">
        <v>1474</v>
      </c>
      <c r="C53" s="270" t="s">
        <v>1291</v>
      </c>
      <c r="D53" s="162" t="s">
        <v>616</v>
      </c>
    </row>
    <row r="54" spans="1:4" ht="14.25" customHeight="1">
      <c r="A54" s="156">
        <v>7</v>
      </c>
      <c r="B54" s="157" t="s">
        <v>1474</v>
      </c>
      <c r="C54" s="270" t="s">
        <v>1292</v>
      </c>
      <c r="D54" s="157" t="s">
        <v>620</v>
      </c>
    </row>
    <row r="55" spans="1:4" ht="14.25" customHeight="1">
      <c r="A55" s="167">
        <v>7</v>
      </c>
      <c r="B55" s="162" t="s">
        <v>1474</v>
      </c>
      <c r="C55" s="270" t="s">
        <v>1293</v>
      </c>
      <c r="D55" s="157" t="s">
        <v>624</v>
      </c>
    </row>
    <row r="56" spans="1:4" ht="14.25" customHeight="1">
      <c r="A56" s="154">
        <v>7</v>
      </c>
      <c r="B56" s="155" t="s">
        <v>1474</v>
      </c>
      <c r="C56" s="271">
        <v>80020</v>
      </c>
      <c r="D56" s="164" t="s">
        <v>627</v>
      </c>
    </row>
    <row r="57" spans="1:4" ht="14.25" customHeight="1">
      <c r="A57" s="168">
        <v>8</v>
      </c>
      <c r="B57" s="158" t="s">
        <v>1475</v>
      </c>
      <c r="C57" s="269" t="s">
        <v>1294</v>
      </c>
      <c r="D57" s="272" t="s">
        <v>636</v>
      </c>
    </row>
    <row r="58" spans="1:4" ht="14.25" customHeight="1">
      <c r="A58" s="152">
        <v>8</v>
      </c>
      <c r="B58" s="153" t="s">
        <v>1475</v>
      </c>
      <c r="C58" s="270" t="s">
        <v>1295</v>
      </c>
      <c r="D58" s="157" t="s">
        <v>640</v>
      </c>
    </row>
    <row r="59" spans="1:4" ht="14.25" customHeight="1">
      <c r="A59" s="152">
        <v>8</v>
      </c>
      <c r="B59" s="153" t="s">
        <v>1475</v>
      </c>
      <c r="C59" s="270" t="s">
        <v>1296</v>
      </c>
      <c r="D59" s="157" t="s">
        <v>644</v>
      </c>
    </row>
    <row r="60" spans="1:4" ht="14.25" customHeight="1">
      <c r="A60" s="152">
        <v>8</v>
      </c>
      <c r="B60" s="153" t="s">
        <v>1475</v>
      </c>
      <c r="C60" s="270">
        <v>80020</v>
      </c>
      <c r="D60" s="157" t="s">
        <v>627</v>
      </c>
    </row>
    <row r="61" spans="1:4" ht="14.25" customHeight="1">
      <c r="A61" s="154">
        <v>8</v>
      </c>
      <c r="B61" s="155" t="s">
        <v>1475</v>
      </c>
      <c r="C61" s="271">
        <v>80030</v>
      </c>
      <c r="D61" s="155" t="s">
        <v>583</v>
      </c>
    </row>
    <row r="62" spans="1:4" ht="14.25" customHeight="1">
      <c r="A62" s="167">
        <v>9</v>
      </c>
      <c r="B62" s="162" t="s">
        <v>1476</v>
      </c>
      <c r="C62" s="269" t="s">
        <v>1297</v>
      </c>
      <c r="D62" s="272" t="s">
        <v>654</v>
      </c>
    </row>
    <row r="63" spans="1:4" ht="14.25" customHeight="1">
      <c r="A63" s="156">
        <v>9</v>
      </c>
      <c r="B63" s="157" t="s">
        <v>1476</v>
      </c>
      <c r="C63" s="270" t="s">
        <v>1298</v>
      </c>
      <c r="D63" s="157" t="s">
        <v>658</v>
      </c>
    </row>
    <row r="64" spans="1:4" ht="14.25" customHeight="1">
      <c r="A64" s="156">
        <v>9</v>
      </c>
      <c r="B64" s="157" t="s">
        <v>1476</v>
      </c>
      <c r="C64" s="270" t="s">
        <v>1299</v>
      </c>
      <c r="D64" s="161" t="s">
        <v>662</v>
      </c>
    </row>
    <row r="65" spans="1:4" ht="14.25" customHeight="1">
      <c r="A65" s="152">
        <v>9</v>
      </c>
      <c r="B65" s="153" t="s">
        <v>1476</v>
      </c>
      <c r="C65" s="270" t="s">
        <v>1300</v>
      </c>
      <c r="D65" s="157" t="s">
        <v>666</v>
      </c>
    </row>
    <row r="66" spans="1:4" ht="14.25" customHeight="1">
      <c r="A66" s="156">
        <v>9</v>
      </c>
      <c r="B66" s="157" t="s">
        <v>1476</v>
      </c>
      <c r="C66" s="270" t="s">
        <v>1301</v>
      </c>
      <c r="D66" s="157" t="s">
        <v>670</v>
      </c>
    </row>
    <row r="67" spans="1:4" ht="14.25" customHeight="1">
      <c r="A67" s="156">
        <v>9</v>
      </c>
      <c r="B67" s="157" t="s">
        <v>1476</v>
      </c>
      <c r="C67" s="270" t="s">
        <v>1302</v>
      </c>
      <c r="D67" s="157" t="s">
        <v>673</v>
      </c>
    </row>
    <row r="68" spans="1:4" ht="14.25" customHeight="1">
      <c r="A68" s="152">
        <v>9</v>
      </c>
      <c r="B68" s="157" t="s">
        <v>1476</v>
      </c>
      <c r="C68" s="270" t="s">
        <v>1303</v>
      </c>
      <c r="D68" s="153" t="s">
        <v>675</v>
      </c>
    </row>
    <row r="69" spans="1:4" ht="14.25" customHeight="1">
      <c r="A69" s="156">
        <v>9</v>
      </c>
      <c r="B69" s="157" t="s">
        <v>1476</v>
      </c>
      <c r="C69" s="270" t="s">
        <v>1304</v>
      </c>
      <c r="D69" s="162" t="s">
        <v>679</v>
      </c>
    </row>
    <row r="70" spans="1:4" ht="14.25" customHeight="1">
      <c r="A70" s="152">
        <v>9</v>
      </c>
      <c r="B70" s="153" t="s">
        <v>1476</v>
      </c>
      <c r="C70" s="270" t="s">
        <v>1262</v>
      </c>
      <c r="D70" s="157" t="s">
        <v>634</v>
      </c>
    </row>
    <row r="71" spans="1:4" ht="14.25" customHeight="1">
      <c r="A71" s="154">
        <v>9</v>
      </c>
      <c r="B71" s="155" t="s">
        <v>1476</v>
      </c>
      <c r="C71" s="271" t="s">
        <v>1263</v>
      </c>
      <c r="D71" s="155" t="s">
        <v>638</v>
      </c>
    </row>
    <row r="72" spans="1:4" ht="14.25" customHeight="1">
      <c r="A72" s="152">
        <v>10</v>
      </c>
      <c r="B72" s="153" t="s">
        <v>1477</v>
      </c>
      <c r="C72" s="269" t="s">
        <v>1305</v>
      </c>
      <c r="D72" s="158" t="s">
        <v>688</v>
      </c>
    </row>
    <row r="73" spans="1:4" ht="14.25" customHeight="1">
      <c r="A73" s="156">
        <v>10</v>
      </c>
      <c r="B73" s="157" t="s">
        <v>1477</v>
      </c>
      <c r="C73" s="270" t="s">
        <v>1306</v>
      </c>
      <c r="D73" s="157" t="s">
        <v>691</v>
      </c>
    </row>
    <row r="74" spans="1:4" ht="14.25" customHeight="1">
      <c r="A74" s="156">
        <v>10</v>
      </c>
      <c r="B74" s="157" t="s">
        <v>1477</v>
      </c>
      <c r="C74" s="270" t="s">
        <v>1307</v>
      </c>
      <c r="D74" s="157" t="s">
        <v>693</v>
      </c>
    </row>
    <row r="75" spans="1:4" ht="14.25" customHeight="1">
      <c r="A75" s="152">
        <v>10</v>
      </c>
      <c r="B75" s="153" t="s">
        <v>1477</v>
      </c>
      <c r="C75" s="270" t="s">
        <v>1308</v>
      </c>
      <c r="D75" s="153" t="s">
        <v>697</v>
      </c>
    </row>
    <row r="76" spans="1:4" ht="14.25" customHeight="1">
      <c r="A76" s="154">
        <v>10</v>
      </c>
      <c r="B76" s="155" t="s">
        <v>1477</v>
      </c>
      <c r="C76" s="271">
        <v>90030</v>
      </c>
      <c r="D76" s="155" t="s">
        <v>700</v>
      </c>
    </row>
    <row r="77" spans="1:4" ht="14.25" customHeight="1">
      <c r="A77" s="152">
        <v>11</v>
      </c>
      <c r="B77" s="153" t="s">
        <v>1478</v>
      </c>
      <c r="C77" s="269" t="s">
        <v>1309</v>
      </c>
      <c r="D77" s="158" t="s">
        <v>716</v>
      </c>
    </row>
    <row r="78" spans="1:4" ht="14.25" customHeight="1">
      <c r="A78" s="154">
        <v>11</v>
      </c>
      <c r="B78" s="155" t="s">
        <v>1478</v>
      </c>
      <c r="C78" s="271" t="s">
        <v>1310</v>
      </c>
      <c r="D78" s="155" t="s">
        <v>720</v>
      </c>
    </row>
    <row r="79" spans="1:4" ht="14.25" customHeight="1">
      <c r="A79" s="166">
        <v>12</v>
      </c>
      <c r="B79" s="161" t="s">
        <v>1479</v>
      </c>
      <c r="C79" s="269" t="s">
        <v>1311</v>
      </c>
      <c r="D79" s="272" t="s">
        <v>729</v>
      </c>
    </row>
    <row r="80" spans="1:4" ht="14.25" customHeight="1">
      <c r="A80" s="156">
        <v>12</v>
      </c>
      <c r="B80" s="157" t="s">
        <v>1479</v>
      </c>
      <c r="C80" s="270" t="s">
        <v>1312</v>
      </c>
      <c r="D80" s="157" t="s">
        <v>732</v>
      </c>
    </row>
    <row r="81" spans="1:4" ht="14.25" customHeight="1">
      <c r="A81" s="166">
        <v>12</v>
      </c>
      <c r="B81" s="161" t="s">
        <v>1479</v>
      </c>
      <c r="C81" s="270" t="s">
        <v>1313</v>
      </c>
      <c r="D81" s="157" t="s">
        <v>1314</v>
      </c>
    </row>
    <row r="82" spans="1:4" ht="14.25" customHeight="1">
      <c r="A82" s="154">
        <v>12</v>
      </c>
      <c r="B82" s="155" t="s">
        <v>1479</v>
      </c>
      <c r="C82" s="271" t="s">
        <v>1315</v>
      </c>
      <c r="D82" s="164" t="s">
        <v>738</v>
      </c>
    </row>
    <row r="83" spans="1:4" ht="14.25" customHeight="1">
      <c r="A83" s="152">
        <v>13</v>
      </c>
      <c r="B83" s="153" t="s">
        <v>1480</v>
      </c>
      <c r="C83" s="269" t="s">
        <v>1316</v>
      </c>
      <c r="D83" s="158" t="s">
        <v>744</v>
      </c>
    </row>
    <row r="84" spans="1:4" ht="14.25" customHeight="1">
      <c r="A84" s="156">
        <v>13</v>
      </c>
      <c r="B84" s="157" t="s">
        <v>1480</v>
      </c>
      <c r="C84" s="270" t="s">
        <v>1317</v>
      </c>
      <c r="D84" s="157" t="s">
        <v>748</v>
      </c>
    </row>
    <row r="85" spans="1:4" ht="14.25" customHeight="1">
      <c r="A85" s="156">
        <v>13</v>
      </c>
      <c r="B85" s="157" t="s">
        <v>1480</v>
      </c>
      <c r="C85" s="270" t="s">
        <v>1318</v>
      </c>
      <c r="D85" s="157" t="s">
        <v>752</v>
      </c>
    </row>
    <row r="86" spans="1:4" ht="14.25" customHeight="1">
      <c r="A86" s="167">
        <v>13</v>
      </c>
      <c r="B86" s="162" t="s">
        <v>1480</v>
      </c>
      <c r="C86" s="271" t="s">
        <v>1319</v>
      </c>
      <c r="D86" s="155" t="s">
        <v>755</v>
      </c>
    </row>
    <row r="87" spans="1:4" ht="14.25" customHeight="1">
      <c r="A87" s="168">
        <v>14</v>
      </c>
      <c r="B87" s="158" t="s">
        <v>1482</v>
      </c>
      <c r="C87" s="269" t="s">
        <v>1320</v>
      </c>
      <c r="D87" s="158" t="s">
        <v>761</v>
      </c>
    </row>
    <row r="88" spans="1:4" ht="14.25" customHeight="1">
      <c r="A88" s="167">
        <v>14</v>
      </c>
      <c r="B88" s="162" t="s">
        <v>1482</v>
      </c>
      <c r="C88" s="270" t="s">
        <v>1321</v>
      </c>
      <c r="D88" s="157" t="s">
        <v>765</v>
      </c>
    </row>
    <row r="89" spans="1:4" ht="14.25" customHeight="1">
      <c r="A89" s="156">
        <v>14</v>
      </c>
      <c r="B89" s="157" t="s">
        <v>1482</v>
      </c>
      <c r="C89" s="270" t="s">
        <v>1322</v>
      </c>
      <c r="D89" s="153" t="s">
        <v>769</v>
      </c>
    </row>
    <row r="90" spans="1:4" ht="14.25" customHeight="1">
      <c r="A90" s="154">
        <v>14</v>
      </c>
      <c r="B90" s="155" t="s">
        <v>1482</v>
      </c>
      <c r="C90" s="271" t="s">
        <v>1323</v>
      </c>
      <c r="D90" s="155" t="s">
        <v>773</v>
      </c>
    </row>
    <row r="91" spans="1:4" ht="14.25" customHeight="1">
      <c r="A91" s="152">
        <v>15</v>
      </c>
      <c r="B91" s="153" t="s">
        <v>1483</v>
      </c>
      <c r="C91" s="269" t="s">
        <v>1323</v>
      </c>
      <c r="D91" s="158" t="s">
        <v>773</v>
      </c>
    </row>
    <row r="92" spans="1:4" ht="14.25" customHeight="1">
      <c r="A92" s="152">
        <v>15</v>
      </c>
      <c r="B92" s="157" t="s">
        <v>1483</v>
      </c>
      <c r="C92" s="270" t="s">
        <v>1324</v>
      </c>
      <c r="D92" s="157" t="s">
        <v>781</v>
      </c>
    </row>
    <row r="93" spans="1:4" ht="14.25" customHeight="1">
      <c r="A93" s="152">
        <v>15</v>
      </c>
      <c r="B93" s="162" t="s">
        <v>1483</v>
      </c>
      <c r="C93" s="271" t="s">
        <v>1325</v>
      </c>
      <c r="D93" s="155" t="s">
        <v>785</v>
      </c>
    </row>
    <row r="94" spans="1:4" ht="14.25" customHeight="1">
      <c r="A94" s="159">
        <v>16</v>
      </c>
      <c r="B94" s="160" t="s">
        <v>1485</v>
      </c>
      <c r="C94" s="273" t="s">
        <v>1326</v>
      </c>
      <c r="D94" s="160" t="s">
        <v>793</v>
      </c>
    </row>
    <row r="95" spans="1:4" ht="14.25" customHeight="1">
      <c r="A95" s="152">
        <v>17</v>
      </c>
      <c r="B95" s="153" t="s">
        <v>1487</v>
      </c>
      <c r="C95" s="269" t="s">
        <v>1327</v>
      </c>
      <c r="D95" s="158" t="s">
        <v>798</v>
      </c>
    </row>
    <row r="96" spans="1:4" ht="14.25" customHeight="1">
      <c r="A96" s="156">
        <v>17</v>
      </c>
      <c r="B96" s="157" t="s">
        <v>1487</v>
      </c>
      <c r="C96" s="270" t="s">
        <v>1328</v>
      </c>
      <c r="D96" s="162" t="s">
        <v>802</v>
      </c>
    </row>
    <row r="97" spans="1:4" ht="14.25" customHeight="1">
      <c r="A97" s="167">
        <v>17</v>
      </c>
      <c r="B97" s="162" t="s">
        <v>1487</v>
      </c>
      <c r="C97" s="270" t="s">
        <v>1329</v>
      </c>
      <c r="D97" s="157" t="s">
        <v>806</v>
      </c>
    </row>
    <row r="98" spans="1:4" ht="14.25" customHeight="1">
      <c r="A98" s="156">
        <v>17</v>
      </c>
      <c r="B98" s="157" t="s">
        <v>1487</v>
      </c>
      <c r="C98" s="270" t="s">
        <v>1330</v>
      </c>
      <c r="D98" s="153" t="s">
        <v>810</v>
      </c>
    </row>
    <row r="99" spans="1:4" ht="14.25" customHeight="1">
      <c r="A99" s="167">
        <v>17</v>
      </c>
      <c r="B99" s="162" t="s">
        <v>1487</v>
      </c>
      <c r="C99" s="271" t="s">
        <v>1331</v>
      </c>
      <c r="D99" s="155" t="s">
        <v>814</v>
      </c>
    </row>
    <row r="100" spans="1:4" ht="14.25" customHeight="1">
      <c r="A100" s="274">
        <v>18</v>
      </c>
      <c r="B100" s="158" t="s">
        <v>1488</v>
      </c>
      <c r="C100" s="269" t="s">
        <v>1332</v>
      </c>
      <c r="D100" s="158" t="s">
        <v>718</v>
      </c>
    </row>
    <row r="101" spans="1:4" ht="14.25" customHeight="1">
      <c r="A101" s="156">
        <v>18</v>
      </c>
      <c r="B101" s="161" t="s">
        <v>1488</v>
      </c>
      <c r="C101" s="270" t="s">
        <v>1333</v>
      </c>
      <c r="D101" s="153" t="s">
        <v>722</v>
      </c>
    </row>
    <row r="102" spans="1:4" ht="14.25" customHeight="1">
      <c r="A102" s="166">
        <v>18</v>
      </c>
      <c r="B102" s="157" t="s">
        <v>1488</v>
      </c>
      <c r="C102" s="270" t="s">
        <v>1334</v>
      </c>
      <c r="D102" s="157" t="s">
        <v>725</v>
      </c>
    </row>
    <row r="103" spans="1:4" ht="14.25" customHeight="1">
      <c r="A103" s="154">
        <v>18</v>
      </c>
      <c r="B103" s="164" t="s">
        <v>1488</v>
      </c>
      <c r="C103" s="271" t="s">
        <v>1335</v>
      </c>
      <c r="D103" s="164" t="s">
        <v>727</v>
      </c>
    </row>
    <row r="104" spans="1:4" ht="14.25" customHeight="1">
      <c r="A104" s="152">
        <v>19</v>
      </c>
      <c r="B104" s="153" t="s">
        <v>1489</v>
      </c>
      <c r="C104" s="269" t="s">
        <v>1336</v>
      </c>
      <c r="D104" s="158" t="s">
        <v>736</v>
      </c>
    </row>
    <row r="105" spans="1:4" ht="14.25" customHeight="1">
      <c r="A105" s="167">
        <v>19</v>
      </c>
      <c r="B105" s="162" t="s">
        <v>1489</v>
      </c>
      <c r="C105" s="271" t="s">
        <v>1337</v>
      </c>
      <c r="D105" s="155" t="s">
        <v>740</v>
      </c>
    </row>
    <row r="106" spans="1:4" ht="14.25" customHeight="1">
      <c r="A106" s="168">
        <v>20</v>
      </c>
      <c r="B106" s="158" t="s">
        <v>1490</v>
      </c>
      <c r="C106" s="269" t="s">
        <v>1338</v>
      </c>
      <c r="D106" s="158" t="s">
        <v>746</v>
      </c>
    </row>
    <row r="107" spans="1:4" ht="14.25" customHeight="1">
      <c r="A107" s="154">
        <v>20</v>
      </c>
      <c r="B107" s="155" t="s">
        <v>1490</v>
      </c>
      <c r="C107" s="271" t="s">
        <v>1339</v>
      </c>
      <c r="D107" s="164" t="s">
        <v>750</v>
      </c>
    </row>
    <row r="108" spans="1:4" ht="14.25" customHeight="1">
      <c r="A108" s="152">
        <v>21</v>
      </c>
      <c r="B108" s="153" t="s">
        <v>1491</v>
      </c>
      <c r="C108" s="269" t="s">
        <v>1340</v>
      </c>
      <c r="D108" s="158" t="s">
        <v>757</v>
      </c>
    </row>
    <row r="109" spans="1:4" ht="14.25" customHeight="1">
      <c r="A109" s="156">
        <v>21</v>
      </c>
      <c r="B109" s="157" t="s">
        <v>1491</v>
      </c>
      <c r="C109" s="270" t="s">
        <v>1341</v>
      </c>
      <c r="D109" s="157" t="s">
        <v>759</v>
      </c>
    </row>
    <row r="110" spans="1:4" ht="14.25" customHeight="1">
      <c r="A110" s="167">
        <v>21</v>
      </c>
      <c r="B110" s="162" t="s">
        <v>1491</v>
      </c>
      <c r="C110" s="270" t="s">
        <v>1342</v>
      </c>
      <c r="D110" s="157" t="s">
        <v>763</v>
      </c>
    </row>
    <row r="111" spans="1:4" ht="14.25" customHeight="1">
      <c r="A111" s="156">
        <v>21</v>
      </c>
      <c r="B111" s="157" t="s">
        <v>1491</v>
      </c>
      <c r="C111" s="270" t="s">
        <v>1343</v>
      </c>
      <c r="D111" s="153" t="s">
        <v>767</v>
      </c>
    </row>
    <row r="112" spans="1:4" ht="14.25" customHeight="1">
      <c r="A112" s="152">
        <v>21</v>
      </c>
      <c r="B112" s="157" t="s">
        <v>1491</v>
      </c>
      <c r="C112" s="270" t="s">
        <v>1344</v>
      </c>
      <c r="D112" s="153" t="s">
        <v>771</v>
      </c>
    </row>
    <row r="113" spans="1:4" ht="14.25" customHeight="1">
      <c r="A113" s="154">
        <v>21</v>
      </c>
      <c r="B113" s="155" t="s">
        <v>1491</v>
      </c>
      <c r="C113" s="271" t="s">
        <v>1345</v>
      </c>
      <c r="D113" s="164" t="s">
        <v>775</v>
      </c>
    </row>
    <row r="114" spans="1:4" ht="14.25" customHeight="1">
      <c r="A114" s="152">
        <v>22</v>
      </c>
      <c r="B114" s="153" t="s">
        <v>1492</v>
      </c>
      <c r="C114" s="269" t="s">
        <v>1346</v>
      </c>
      <c r="D114" s="158" t="s">
        <v>779</v>
      </c>
    </row>
    <row r="115" spans="1:4" ht="14.25" customHeight="1">
      <c r="A115" s="152">
        <v>22</v>
      </c>
      <c r="B115" s="157" t="s">
        <v>1492</v>
      </c>
      <c r="C115" s="270" t="s">
        <v>1347</v>
      </c>
      <c r="D115" s="157" t="s">
        <v>783</v>
      </c>
    </row>
    <row r="116" spans="1:4" ht="14.25" customHeight="1">
      <c r="A116" s="156">
        <v>22</v>
      </c>
      <c r="B116" s="157" t="s">
        <v>1492</v>
      </c>
      <c r="C116" s="270" t="s">
        <v>1348</v>
      </c>
      <c r="D116" s="162" t="s">
        <v>787</v>
      </c>
    </row>
    <row r="117" spans="1:4" ht="14.25" customHeight="1">
      <c r="A117" s="152">
        <v>22</v>
      </c>
      <c r="B117" s="153" t="s">
        <v>1492</v>
      </c>
      <c r="C117" s="270" t="s">
        <v>788</v>
      </c>
      <c r="D117" s="157" t="s">
        <v>789</v>
      </c>
    </row>
    <row r="118" spans="1:4" ht="14.25" customHeight="1">
      <c r="A118" s="152">
        <v>22</v>
      </c>
      <c r="B118" s="153" t="s">
        <v>1492</v>
      </c>
      <c r="C118" s="270" t="s">
        <v>790</v>
      </c>
      <c r="D118" s="153" t="s">
        <v>791</v>
      </c>
    </row>
    <row r="119" spans="1:4" ht="14.25" customHeight="1">
      <c r="A119" s="154">
        <v>22</v>
      </c>
      <c r="B119" s="155" t="s">
        <v>1492</v>
      </c>
      <c r="C119" s="271" t="s">
        <v>794</v>
      </c>
      <c r="D119" s="164" t="s">
        <v>795</v>
      </c>
    </row>
    <row r="120" spans="1:4" ht="14.25" customHeight="1">
      <c r="A120" s="152">
        <v>23</v>
      </c>
      <c r="B120" s="153" t="s">
        <v>1493</v>
      </c>
      <c r="C120" s="269" t="s">
        <v>1349</v>
      </c>
      <c r="D120" s="158" t="s">
        <v>800</v>
      </c>
    </row>
    <row r="121" spans="1:4" ht="14.25" customHeight="1">
      <c r="A121" s="152">
        <v>23</v>
      </c>
      <c r="B121" s="153" t="s">
        <v>1493</v>
      </c>
      <c r="C121" s="270" t="s">
        <v>1350</v>
      </c>
      <c r="D121" s="153" t="s">
        <v>804</v>
      </c>
    </row>
    <row r="122" spans="1:4" ht="14.25" customHeight="1">
      <c r="A122" s="167">
        <v>23</v>
      </c>
      <c r="B122" s="162" t="s">
        <v>1493</v>
      </c>
      <c r="C122" s="270" t="s">
        <v>807</v>
      </c>
      <c r="D122" s="162" t="s">
        <v>808</v>
      </c>
    </row>
    <row r="123" spans="1:4" ht="14.25" customHeight="1">
      <c r="A123" s="156">
        <v>23</v>
      </c>
      <c r="B123" s="157" t="s">
        <v>1493</v>
      </c>
      <c r="C123" s="270" t="s">
        <v>811</v>
      </c>
      <c r="D123" s="157" t="s">
        <v>812</v>
      </c>
    </row>
    <row r="124" spans="1:4" ht="14.25" customHeight="1">
      <c r="A124" s="163">
        <v>23</v>
      </c>
      <c r="B124" s="164" t="s">
        <v>1493</v>
      </c>
      <c r="C124" s="271" t="s">
        <v>563</v>
      </c>
      <c r="D124" s="164" t="s">
        <v>597</v>
      </c>
    </row>
    <row r="125" spans="1:4" ht="14.25" customHeight="1">
      <c r="A125" s="152">
        <v>24</v>
      </c>
      <c r="B125" s="153" t="s">
        <v>1494</v>
      </c>
      <c r="C125" s="269" t="s">
        <v>1351</v>
      </c>
      <c r="D125" s="158" t="s">
        <v>818</v>
      </c>
    </row>
    <row r="126" spans="1:4" ht="14.25" customHeight="1">
      <c r="A126" s="154">
        <v>24</v>
      </c>
      <c r="B126" s="155" t="s">
        <v>1494</v>
      </c>
      <c r="C126" s="271" t="s">
        <v>1352</v>
      </c>
      <c r="D126" s="155" t="s">
        <v>820</v>
      </c>
    </row>
    <row r="127" spans="1:4" ht="14.25" customHeight="1">
      <c r="A127" s="152">
        <v>25</v>
      </c>
      <c r="B127" s="153" t="s">
        <v>1496</v>
      </c>
      <c r="C127" s="269" t="s">
        <v>1353</v>
      </c>
      <c r="D127" s="158" t="s">
        <v>822</v>
      </c>
    </row>
    <row r="128" spans="1:4" ht="14.25" customHeight="1">
      <c r="A128" s="156">
        <v>25</v>
      </c>
      <c r="B128" s="157" t="s">
        <v>1496</v>
      </c>
      <c r="C128" s="270" t="s">
        <v>1354</v>
      </c>
      <c r="D128" s="153" t="s">
        <v>824</v>
      </c>
    </row>
    <row r="129" spans="1:4" ht="14.25" customHeight="1">
      <c r="A129" s="154">
        <v>25</v>
      </c>
      <c r="B129" s="157" t="s">
        <v>1496</v>
      </c>
      <c r="C129" s="271" t="s">
        <v>1355</v>
      </c>
      <c r="D129" s="164" t="s">
        <v>826</v>
      </c>
    </row>
    <row r="130" spans="1:4" ht="14.25" customHeight="1">
      <c r="A130" s="168">
        <v>26</v>
      </c>
      <c r="B130" s="158" t="s">
        <v>1497</v>
      </c>
      <c r="C130" s="269" t="s">
        <v>1356</v>
      </c>
      <c r="D130" s="158" t="s">
        <v>832</v>
      </c>
    </row>
    <row r="131" spans="1:4" ht="14.25" customHeight="1">
      <c r="A131" s="152">
        <v>26</v>
      </c>
      <c r="B131" s="153" t="s">
        <v>1497</v>
      </c>
      <c r="C131" s="270" t="s">
        <v>1357</v>
      </c>
      <c r="D131" s="153" t="s">
        <v>836</v>
      </c>
    </row>
    <row r="132" spans="1:4" ht="14.25" customHeight="1">
      <c r="A132" s="156">
        <v>26</v>
      </c>
      <c r="B132" s="157" t="s">
        <v>1497</v>
      </c>
      <c r="C132" s="270" t="s">
        <v>1358</v>
      </c>
      <c r="D132" s="157" t="s">
        <v>840</v>
      </c>
    </row>
    <row r="133" spans="1:4" ht="14.25" customHeight="1">
      <c r="A133" s="156">
        <v>26</v>
      </c>
      <c r="B133" s="157" t="s">
        <v>1497</v>
      </c>
      <c r="C133" s="270" t="s">
        <v>842</v>
      </c>
      <c r="D133" s="157" t="s">
        <v>843</v>
      </c>
    </row>
    <row r="134" spans="1:4" ht="14.25" customHeight="1">
      <c r="A134" s="156">
        <v>26</v>
      </c>
      <c r="B134" s="157" t="s">
        <v>1497</v>
      </c>
      <c r="C134" s="270" t="s">
        <v>844</v>
      </c>
      <c r="D134" s="157" t="s">
        <v>845</v>
      </c>
    </row>
    <row r="135" spans="1:4" ht="14.25" customHeight="1">
      <c r="A135" s="167">
        <v>26</v>
      </c>
      <c r="B135" s="162" t="s">
        <v>1497</v>
      </c>
      <c r="C135" s="271" t="s">
        <v>848</v>
      </c>
      <c r="D135" s="155" t="s">
        <v>849</v>
      </c>
    </row>
    <row r="136" spans="1:4" ht="14.25" customHeight="1">
      <c r="A136" s="168">
        <v>27</v>
      </c>
      <c r="B136" s="158" t="s">
        <v>1498</v>
      </c>
      <c r="C136" s="269" t="s">
        <v>1359</v>
      </c>
      <c r="D136" s="158" t="s">
        <v>855</v>
      </c>
    </row>
    <row r="137" spans="1:4" ht="14.25" customHeight="1">
      <c r="A137" s="152">
        <v>27</v>
      </c>
      <c r="B137" s="153" t="s">
        <v>1498</v>
      </c>
      <c r="C137" s="270" t="s">
        <v>1360</v>
      </c>
      <c r="D137" s="153" t="s">
        <v>859</v>
      </c>
    </row>
    <row r="138" spans="1:4" ht="14.25" customHeight="1">
      <c r="A138" s="152">
        <v>27</v>
      </c>
      <c r="B138" s="157" t="s">
        <v>1498</v>
      </c>
      <c r="C138" s="270" t="s">
        <v>862</v>
      </c>
      <c r="D138" s="157" t="s">
        <v>863</v>
      </c>
    </row>
    <row r="139" spans="1:4" ht="14.25" customHeight="1">
      <c r="A139" s="154">
        <v>27</v>
      </c>
      <c r="B139" s="155" t="s">
        <v>1498</v>
      </c>
      <c r="C139" s="271" t="s">
        <v>866</v>
      </c>
      <c r="D139" s="155" t="s">
        <v>867</v>
      </c>
    </row>
    <row r="140" spans="1:4" ht="14.25" customHeight="1">
      <c r="A140" s="152">
        <v>28</v>
      </c>
      <c r="B140" s="153" t="s">
        <v>1499</v>
      </c>
      <c r="C140" s="183" t="s">
        <v>1361</v>
      </c>
      <c r="D140" s="153" t="s">
        <v>873</v>
      </c>
    </row>
    <row r="141" spans="1:4" ht="14.25" customHeight="1">
      <c r="A141" s="152">
        <v>28</v>
      </c>
      <c r="B141" s="157" t="s">
        <v>1499</v>
      </c>
      <c r="C141" s="183" t="s">
        <v>1362</v>
      </c>
      <c r="D141" s="157" t="s">
        <v>877</v>
      </c>
    </row>
    <row r="142" spans="1:4" ht="14.25" customHeight="1">
      <c r="A142" s="152">
        <v>28</v>
      </c>
      <c r="B142" s="157" t="s">
        <v>1499</v>
      </c>
      <c r="C142" s="183" t="s">
        <v>880</v>
      </c>
      <c r="D142" s="157" t="s">
        <v>881</v>
      </c>
    </row>
    <row r="143" spans="1:4" ht="14.25" customHeight="1">
      <c r="A143" s="166">
        <v>28</v>
      </c>
      <c r="B143" s="162" t="s">
        <v>1499</v>
      </c>
      <c r="C143" s="183" t="s">
        <v>883</v>
      </c>
      <c r="D143" s="162" t="s">
        <v>884</v>
      </c>
    </row>
    <row r="144" spans="1:4" ht="14.25" customHeight="1">
      <c r="A144" s="154">
        <v>28</v>
      </c>
      <c r="B144" s="155" t="s">
        <v>1499</v>
      </c>
      <c r="C144" s="183" t="s">
        <v>885</v>
      </c>
      <c r="D144" s="155" t="s">
        <v>886</v>
      </c>
    </row>
    <row r="145" spans="1:4" ht="14.25" customHeight="1">
      <c r="A145" s="152">
        <v>29</v>
      </c>
      <c r="B145" s="153" t="s">
        <v>1500</v>
      </c>
      <c r="C145" s="269" t="s">
        <v>1363</v>
      </c>
      <c r="D145" s="158" t="s">
        <v>894</v>
      </c>
    </row>
    <row r="146" spans="1:4" ht="14.25" customHeight="1">
      <c r="A146" s="156">
        <v>29</v>
      </c>
      <c r="B146" s="157" t="s">
        <v>1500</v>
      </c>
      <c r="C146" s="270" t="s">
        <v>1364</v>
      </c>
      <c r="D146" s="157" t="s">
        <v>896</v>
      </c>
    </row>
    <row r="147" spans="1:4" ht="14.25" customHeight="1">
      <c r="A147" s="154">
        <v>29</v>
      </c>
      <c r="B147" s="155" t="s">
        <v>1500</v>
      </c>
      <c r="C147" s="271" t="s">
        <v>1365</v>
      </c>
      <c r="D147" s="155" t="s">
        <v>899</v>
      </c>
    </row>
    <row r="148" spans="1:4" ht="14.25" customHeight="1">
      <c r="A148" s="166">
        <v>30</v>
      </c>
      <c r="B148" s="153" t="s">
        <v>1501</v>
      </c>
      <c r="C148" s="269" t="s">
        <v>1366</v>
      </c>
      <c r="D148" s="272" t="s">
        <v>906</v>
      </c>
    </row>
    <row r="149" spans="1:4" ht="14.25" customHeight="1">
      <c r="A149" s="154">
        <v>30</v>
      </c>
      <c r="B149" s="155" t="s">
        <v>1501</v>
      </c>
      <c r="C149" s="271" t="s">
        <v>1367</v>
      </c>
      <c r="D149" s="155" t="s">
        <v>908</v>
      </c>
    </row>
    <row r="150" spans="1:4" ht="14.25" customHeight="1">
      <c r="A150" s="168">
        <v>31</v>
      </c>
      <c r="B150" s="158" t="s">
        <v>1504</v>
      </c>
      <c r="C150" s="269" t="s">
        <v>1502</v>
      </c>
      <c r="D150" s="158" t="s">
        <v>911</v>
      </c>
    </row>
    <row r="151" spans="1:4" ht="14.25" customHeight="1">
      <c r="A151" s="154">
        <v>31</v>
      </c>
      <c r="B151" s="164" t="s">
        <v>1504</v>
      </c>
      <c r="C151" s="271" t="s">
        <v>1503</v>
      </c>
      <c r="D151" s="164" t="s">
        <v>913</v>
      </c>
    </row>
    <row r="152" spans="1:4" ht="14.25" customHeight="1">
      <c r="A152" s="152">
        <v>90</v>
      </c>
      <c r="B152" s="153" t="s">
        <v>1505</v>
      </c>
      <c r="C152" s="270" t="s">
        <v>1368</v>
      </c>
      <c r="D152" s="153" t="s">
        <v>916</v>
      </c>
    </row>
    <row r="153" spans="1:4" ht="14.25" customHeight="1">
      <c r="A153" s="156">
        <v>90</v>
      </c>
      <c r="B153" s="153" t="s">
        <v>1505</v>
      </c>
      <c r="C153" s="270" t="s">
        <v>1369</v>
      </c>
      <c r="D153" s="157" t="s">
        <v>918</v>
      </c>
    </row>
    <row r="154" spans="1:4" ht="14.25" customHeight="1">
      <c r="A154" s="167">
        <v>90</v>
      </c>
      <c r="B154" s="157" t="s">
        <v>1505</v>
      </c>
      <c r="C154" s="281" t="s">
        <v>919</v>
      </c>
      <c r="D154" s="153" t="s">
        <v>920</v>
      </c>
    </row>
    <row r="155" spans="1:4" ht="14.25" customHeight="1">
      <c r="A155" s="156">
        <v>90</v>
      </c>
      <c r="B155" s="153" t="s">
        <v>1505</v>
      </c>
      <c r="C155" s="270" t="s">
        <v>921</v>
      </c>
      <c r="D155" s="153" t="s">
        <v>922</v>
      </c>
    </row>
    <row r="156" spans="1:4" ht="14.25" customHeight="1">
      <c r="A156" s="154">
        <v>90</v>
      </c>
      <c r="B156" s="155" t="s">
        <v>1505</v>
      </c>
      <c r="C156" s="271" t="s">
        <v>923</v>
      </c>
      <c r="D156" s="164" t="s">
        <v>924</v>
      </c>
    </row>
    <row r="157" spans="1:4" ht="14.25" customHeight="1">
      <c r="A157" s="152">
        <v>32</v>
      </c>
      <c r="B157" s="153" t="s">
        <v>1506</v>
      </c>
      <c r="C157" s="269" t="s">
        <v>1370</v>
      </c>
      <c r="D157" s="158" t="s">
        <v>834</v>
      </c>
    </row>
    <row r="158" spans="1:4" ht="14.25" customHeight="1">
      <c r="A158" s="154">
        <v>32</v>
      </c>
      <c r="B158" s="155" t="s">
        <v>1506</v>
      </c>
      <c r="C158" s="271" t="s">
        <v>1371</v>
      </c>
      <c r="D158" s="155" t="s">
        <v>838</v>
      </c>
    </row>
    <row r="159" spans="1:4" ht="14.25" customHeight="1">
      <c r="A159" s="152">
        <v>33</v>
      </c>
      <c r="B159" s="153" t="s">
        <v>1507</v>
      </c>
      <c r="C159" s="269" t="s">
        <v>1372</v>
      </c>
      <c r="D159" s="158" t="s">
        <v>847</v>
      </c>
    </row>
    <row r="160" spans="1:4" ht="14.25" customHeight="1">
      <c r="A160" s="167">
        <v>33</v>
      </c>
      <c r="B160" s="162" t="s">
        <v>1507</v>
      </c>
      <c r="C160" s="270" t="s">
        <v>1373</v>
      </c>
      <c r="D160" s="162" t="s">
        <v>851</v>
      </c>
    </row>
    <row r="161" spans="1:4" ht="14.25" customHeight="1">
      <c r="A161" s="168">
        <v>34</v>
      </c>
      <c r="B161" s="158" t="s">
        <v>1508</v>
      </c>
      <c r="C161" s="285" t="s">
        <v>1374</v>
      </c>
      <c r="D161" s="158" t="s">
        <v>857</v>
      </c>
    </row>
    <row r="162" spans="1:4" ht="14.25" customHeight="1">
      <c r="A162" s="152">
        <v>34</v>
      </c>
      <c r="B162" s="153" t="s">
        <v>1508</v>
      </c>
      <c r="C162" s="270" t="s">
        <v>1375</v>
      </c>
      <c r="D162" s="153" t="s">
        <v>861</v>
      </c>
    </row>
    <row r="163" spans="1:4" ht="14.25" customHeight="1">
      <c r="A163" s="154">
        <v>34</v>
      </c>
      <c r="B163" s="155" t="s">
        <v>1508</v>
      </c>
      <c r="C163" s="271" t="s">
        <v>1376</v>
      </c>
      <c r="D163" s="155" t="s">
        <v>865</v>
      </c>
    </row>
    <row r="164" spans="1:4" ht="14.25" customHeight="1">
      <c r="A164" s="168">
        <v>35</v>
      </c>
      <c r="B164" s="158" t="s">
        <v>1508</v>
      </c>
      <c r="C164" s="278" t="s">
        <v>1377</v>
      </c>
      <c r="D164" s="158" t="s">
        <v>871</v>
      </c>
    </row>
    <row r="165" spans="1:4" ht="14.25" customHeight="1">
      <c r="A165" s="152">
        <v>35</v>
      </c>
      <c r="B165" s="153" t="s">
        <v>1509</v>
      </c>
      <c r="C165" s="270" t="s">
        <v>1378</v>
      </c>
      <c r="D165" s="161" t="s">
        <v>875</v>
      </c>
    </row>
    <row r="166" spans="1:4" ht="14.25" customHeight="1">
      <c r="A166" s="154">
        <v>35</v>
      </c>
      <c r="B166" s="155" t="s">
        <v>1509</v>
      </c>
      <c r="C166" s="271" t="s">
        <v>1379</v>
      </c>
      <c r="D166" s="155" t="s">
        <v>879</v>
      </c>
    </row>
    <row r="167" spans="1:4" ht="14.25" customHeight="1">
      <c r="A167" s="168">
        <v>36</v>
      </c>
      <c r="B167" s="158" t="s">
        <v>1510</v>
      </c>
      <c r="C167" s="269" t="s">
        <v>1380</v>
      </c>
      <c r="D167" s="158" t="s">
        <v>888</v>
      </c>
    </row>
    <row r="168" spans="1:4" ht="14.25" customHeight="1">
      <c r="A168" s="154">
        <v>36</v>
      </c>
      <c r="B168" s="164" t="s">
        <v>1510</v>
      </c>
      <c r="C168" s="271" t="s">
        <v>1381</v>
      </c>
      <c r="D168" s="155" t="s">
        <v>891</v>
      </c>
    </row>
    <row r="169" spans="1:4" ht="14.25" customHeight="1">
      <c r="A169" s="166">
        <v>37</v>
      </c>
      <c r="B169" s="158" t="s">
        <v>1511</v>
      </c>
      <c r="C169" s="270" t="s">
        <v>1382</v>
      </c>
      <c r="D169" s="161" t="s">
        <v>488</v>
      </c>
    </row>
    <row r="170" spans="1:4" ht="14.25" customHeight="1">
      <c r="A170" s="156">
        <v>37</v>
      </c>
      <c r="B170" s="153" t="s">
        <v>1511</v>
      </c>
      <c r="C170" s="281" t="s">
        <v>1383</v>
      </c>
      <c r="D170" s="157" t="s">
        <v>901</v>
      </c>
    </row>
    <row r="171" spans="1:4" ht="14.25" customHeight="1">
      <c r="A171" s="163">
        <v>37</v>
      </c>
      <c r="B171" s="155" t="s">
        <v>1511</v>
      </c>
      <c r="C171" s="271" t="s">
        <v>1384</v>
      </c>
      <c r="D171" s="164" t="s">
        <v>904</v>
      </c>
    </row>
    <row r="172" spans="1:4" ht="14.25" customHeight="1">
      <c r="A172" s="152">
        <v>38</v>
      </c>
      <c r="B172" s="153" t="s">
        <v>1512</v>
      </c>
      <c r="C172" s="270" t="s">
        <v>1385</v>
      </c>
      <c r="D172" s="153" t="s">
        <v>930</v>
      </c>
    </row>
    <row r="173" spans="1:4" ht="14.25" customHeight="1">
      <c r="A173" s="156">
        <v>38</v>
      </c>
      <c r="B173" s="157" t="s">
        <v>1512</v>
      </c>
      <c r="C173" s="270" t="s">
        <v>1386</v>
      </c>
      <c r="D173" s="157" t="s">
        <v>934</v>
      </c>
    </row>
    <row r="174" spans="1:4" ht="14.25" customHeight="1">
      <c r="A174" s="156">
        <v>38</v>
      </c>
      <c r="B174" s="157" t="s">
        <v>1512</v>
      </c>
      <c r="C174" s="270" t="s">
        <v>1387</v>
      </c>
      <c r="D174" s="157" t="s">
        <v>938</v>
      </c>
    </row>
    <row r="175" spans="1:4" ht="14.25" customHeight="1">
      <c r="A175" s="167">
        <v>38</v>
      </c>
      <c r="B175" s="157" t="s">
        <v>1512</v>
      </c>
      <c r="C175" s="281" t="s">
        <v>1388</v>
      </c>
      <c r="D175" s="162" t="s">
        <v>942</v>
      </c>
    </row>
    <row r="176" spans="1:4" ht="14.25" customHeight="1">
      <c r="A176" s="156">
        <v>38</v>
      </c>
      <c r="B176" s="153" t="s">
        <v>1512</v>
      </c>
      <c r="C176" s="270" t="s">
        <v>1389</v>
      </c>
      <c r="D176" s="157" t="s">
        <v>946</v>
      </c>
    </row>
    <row r="177" spans="1:4" ht="14.25" customHeight="1">
      <c r="A177" s="154">
        <v>38</v>
      </c>
      <c r="B177" s="155" t="s">
        <v>1512</v>
      </c>
      <c r="C177" s="271" t="s">
        <v>1390</v>
      </c>
      <c r="D177" s="155" t="s">
        <v>950</v>
      </c>
    </row>
    <row r="178" spans="1:4" ht="14.25" customHeight="1">
      <c r="A178" s="168">
        <v>39</v>
      </c>
      <c r="B178" s="153" t="s">
        <v>1513</v>
      </c>
      <c r="C178" s="270" t="s">
        <v>1391</v>
      </c>
      <c r="D178" s="153" t="s">
        <v>956</v>
      </c>
    </row>
    <row r="179" spans="1:4" ht="14.25" customHeight="1">
      <c r="A179" s="156">
        <v>39</v>
      </c>
      <c r="B179" s="153" t="s">
        <v>1513</v>
      </c>
      <c r="C179" s="270" t="s">
        <v>1392</v>
      </c>
      <c r="D179" s="157" t="s">
        <v>960</v>
      </c>
    </row>
    <row r="180" spans="1:4" ht="14.25" customHeight="1">
      <c r="A180" s="156">
        <v>39</v>
      </c>
      <c r="B180" s="153" t="s">
        <v>1513</v>
      </c>
      <c r="C180" s="270" t="s">
        <v>1393</v>
      </c>
      <c r="D180" s="157" t="s">
        <v>964</v>
      </c>
    </row>
    <row r="181" spans="1:4" ht="14.25" customHeight="1">
      <c r="A181" s="167">
        <v>39</v>
      </c>
      <c r="B181" s="153" t="s">
        <v>1513</v>
      </c>
      <c r="C181" s="270" t="s">
        <v>1394</v>
      </c>
      <c r="D181" s="157" t="s">
        <v>968</v>
      </c>
    </row>
    <row r="182" spans="1:4" ht="14.25" customHeight="1">
      <c r="A182" s="156">
        <v>39</v>
      </c>
      <c r="B182" s="153" t="s">
        <v>1513</v>
      </c>
      <c r="C182" s="281" t="s">
        <v>1395</v>
      </c>
      <c r="D182" s="161" t="s">
        <v>972</v>
      </c>
    </row>
    <row r="183" spans="1:4" ht="14.25" customHeight="1">
      <c r="A183" s="156">
        <v>39</v>
      </c>
      <c r="B183" s="157" t="s">
        <v>1513</v>
      </c>
      <c r="C183" s="270" t="s">
        <v>1396</v>
      </c>
      <c r="D183" s="157" t="s">
        <v>976</v>
      </c>
    </row>
    <row r="184" spans="1:4" ht="14.25" customHeight="1">
      <c r="A184" s="154">
        <v>39</v>
      </c>
      <c r="B184" s="155" t="s">
        <v>1513</v>
      </c>
      <c r="C184" s="271" t="s">
        <v>1397</v>
      </c>
      <c r="D184" s="155" t="s">
        <v>979</v>
      </c>
    </row>
    <row r="185" spans="1:4" ht="14.25" customHeight="1">
      <c r="A185" s="152">
        <v>40</v>
      </c>
      <c r="B185" s="153" t="s">
        <v>1514</v>
      </c>
      <c r="C185" s="270" t="s">
        <v>1398</v>
      </c>
      <c r="D185" s="153" t="s">
        <v>986</v>
      </c>
    </row>
    <row r="186" spans="1:4" ht="14.25" customHeight="1">
      <c r="A186" s="152">
        <v>40</v>
      </c>
      <c r="B186" s="157" t="s">
        <v>1514</v>
      </c>
      <c r="C186" s="281" t="s">
        <v>1399</v>
      </c>
      <c r="D186" s="162" t="s">
        <v>990</v>
      </c>
    </row>
    <row r="187" spans="1:4" ht="14.25" customHeight="1">
      <c r="A187" s="167">
        <v>40</v>
      </c>
      <c r="B187" s="162" t="s">
        <v>1514</v>
      </c>
      <c r="C187" s="270" t="s">
        <v>1400</v>
      </c>
      <c r="D187" s="162" t="s">
        <v>994</v>
      </c>
    </row>
    <row r="188" spans="1:4" ht="14.25" customHeight="1">
      <c r="A188" s="154">
        <v>40</v>
      </c>
      <c r="B188" s="155" t="s">
        <v>1514</v>
      </c>
      <c r="C188" s="277" t="s">
        <v>1401</v>
      </c>
      <c r="D188" s="155" t="s">
        <v>997</v>
      </c>
    </row>
    <row r="189" spans="1:4" ht="14.25" customHeight="1">
      <c r="A189" s="156">
        <v>41</v>
      </c>
      <c r="B189" s="153" t="s">
        <v>1515</v>
      </c>
      <c r="C189" s="270" t="s">
        <v>1402</v>
      </c>
      <c r="D189" s="153" t="s">
        <v>1003</v>
      </c>
    </row>
    <row r="190" spans="1:4" ht="14.25" customHeight="1">
      <c r="A190" s="156">
        <v>41</v>
      </c>
      <c r="B190" s="153" t="s">
        <v>1515</v>
      </c>
      <c r="C190" s="270" t="s">
        <v>1403</v>
      </c>
      <c r="D190" s="157" t="s">
        <v>1007</v>
      </c>
    </row>
    <row r="191" spans="1:4" ht="14.25" customHeight="1">
      <c r="A191" s="167">
        <v>41</v>
      </c>
      <c r="B191" s="162" t="s">
        <v>1515</v>
      </c>
      <c r="C191" s="270" t="s">
        <v>1404</v>
      </c>
      <c r="D191" s="162" t="s">
        <v>1011</v>
      </c>
    </row>
    <row r="192" spans="1:4" ht="14.25" customHeight="1">
      <c r="A192" s="156">
        <v>41</v>
      </c>
      <c r="B192" s="162" t="s">
        <v>1515</v>
      </c>
      <c r="C192" s="281" t="s">
        <v>1405</v>
      </c>
      <c r="D192" s="157" t="s">
        <v>1015</v>
      </c>
    </row>
    <row r="193" spans="1:4" ht="14.25" customHeight="1">
      <c r="A193" s="154">
        <v>41</v>
      </c>
      <c r="B193" s="155" t="s">
        <v>1515</v>
      </c>
      <c r="C193" s="271" t="s">
        <v>1406</v>
      </c>
      <c r="D193" s="155" t="s">
        <v>1017</v>
      </c>
    </row>
    <row r="194" spans="1:4" ht="14.25" customHeight="1">
      <c r="A194" s="152">
        <v>42</v>
      </c>
      <c r="B194" s="153" t="s">
        <v>1516</v>
      </c>
      <c r="C194" s="270" t="s">
        <v>1407</v>
      </c>
      <c r="D194" s="153" t="s">
        <v>1020</v>
      </c>
    </row>
    <row r="195" spans="1:4" ht="14.25" customHeight="1">
      <c r="A195" s="156">
        <v>42</v>
      </c>
      <c r="B195" s="157" t="s">
        <v>1516</v>
      </c>
      <c r="C195" s="281" t="s">
        <v>1408</v>
      </c>
      <c r="D195" s="162" t="s">
        <v>1022</v>
      </c>
    </row>
    <row r="196" spans="1:4" ht="14.25" customHeight="1">
      <c r="A196" s="156">
        <v>42</v>
      </c>
      <c r="B196" s="157" t="s">
        <v>1516</v>
      </c>
      <c r="C196" s="270" t="s">
        <v>1409</v>
      </c>
      <c r="D196" s="157" t="s">
        <v>1024</v>
      </c>
    </row>
    <row r="197" spans="1:4" ht="14.25" customHeight="1">
      <c r="A197" s="154">
        <v>42</v>
      </c>
      <c r="B197" s="155" t="s">
        <v>1516</v>
      </c>
      <c r="C197" s="271" t="s">
        <v>1410</v>
      </c>
      <c r="D197" s="155" t="s">
        <v>1026</v>
      </c>
    </row>
    <row r="198" spans="1:4" ht="14.25" customHeight="1">
      <c r="A198" s="152">
        <v>43</v>
      </c>
      <c r="B198" s="153" t="s">
        <v>1517</v>
      </c>
      <c r="C198" s="270" t="s">
        <v>1411</v>
      </c>
      <c r="D198" s="153" t="s">
        <v>932</v>
      </c>
    </row>
    <row r="199" spans="1:4" ht="14.25" customHeight="1">
      <c r="A199" s="156">
        <v>43</v>
      </c>
      <c r="B199" s="153" t="s">
        <v>1517</v>
      </c>
      <c r="C199" s="270" t="s">
        <v>1412</v>
      </c>
      <c r="D199" s="157" t="s">
        <v>936</v>
      </c>
    </row>
    <row r="200" spans="1:4" ht="14.25" customHeight="1">
      <c r="A200" s="167">
        <v>43</v>
      </c>
      <c r="B200" s="162" t="s">
        <v>1517</v>
      </c>
      <c r="C200" s="270" t="s">
        <v>1413</v>
      </c>
      <c r="D200" s="162" t="s">
        <v>940</v>
      </c>
    </row>
    <row r="201" spans="1:4" ht="14.25" customHeight="1">
      <c r="A201" s="156">
        <v>43</v>
      </c>
      <c r="B201" s="157" t="s">
        <v>1517</v>
      </c>
      <c r="C201" s="281" t="s">
        <v>1414</v>
      </c>
      <c r="D201" s="162" t="s">
        <v>944</v>
      </c>
    </row>
    <row r="202" spans="1:4" ht="14.25" customHeight="1">
      <c r="A202" s="152">
        <v>43</v>
      </c>
      <c r="B202" s="153" t="s">
        <v>1517</v>
      </c>
      <c r="C202" s="270" t="s">
        <v>1415</v>
      </c>
      <c r="D202" s="157" t="s">
        <v>948</v>
      </c>
    </row>
    <row r="203" spans="1:4" ht="14.25" customHeight="1">
      <c r="A203" s="154">
        <v>43</v>
      </c>
      <c r="B203" s="155" t="s">
        <v>1517</v>
      </c>
      <c r="C203" s="271" t="s">
        <v>1416</v>
      </c>
      <c r="D203" s="155" t="s">
        <v>952</v>
      </c>
    </row>
    <row r="204" spans="1:4" ht="14.25" customHeight="1">
      <c r="A204" s="163">
        <v>44</v>
      </c>
      <c r="B204" s="158" t="s">
        <v>1518</v>
      </c>
      <c r="C204" s="270" t="s">
        <v>1417</v>
      </c>
      <c r="D204" s="161" t="s">
        <v>958</v>
      </c>
    </row>
    <row r="205" spans="1:4" ht="14.25" customHeight="1">
      <c r="A205" s="152">
        <v>44</v>
      </c>
      <c r="B205" s="153" t="s">
        <v>1518</v>
      </c>
      <c r="C205" s="270" t="s">
        <v>1418</v>
      </c>
      <c r="D205" s="157" t="s">
        <v>962</v>
      </c>
    </row>
    <row r="206" spans="1:4" ht="14.25" customHeight="1">
      <c r="A206" s="156">
        <v>44</v>
      </c>
      <c r="B206" s="157" t="s">
        <v>1518</v>
      </c>
      <c r="C206" s="281" t="s">
        <v>1419</v>
      </c>
      <c r="D206" s="157" t="s">
        <v>966</v>
      </c>
    </row>
    <row r="207" spans="1:4" ht="14.25" customHeight="1">
      <c r="A207" s="167">
        <v>44</v>
      </c>
      <c r="B207" s="157" t="s">
        <v>1518</v>
      </c>
      <c r="C207" s="270" t="s">
        <v>1420</v>
      </c>
      <c r="D207" s="161" t="s">
        <v>970</v>
      </c>
    </row>
    <row r="208" spans="1:4" ht="14.25" customHeight="1">
      <c r="A208" s="154">
        <v>44</v>
      </c>
      <c r="B208" s="164" t="s">
        <v>1518</v>
      </c>
      <c r="C208" s="271" t="s">
        <v>1421</v>
      </c>
      <c r="D208" s="155" t="s">
        <v>974</v>
      </c>
    </row>
    <row r="209" spans="1:4" ht="14.25" customHeight="1">
      <c r="A209" s="156">
        <v>45</v>
      </c>
      <c r="B209" s="157" t="s">
        <v>1519</v>
      </c>
      <c r="C209" s="270" t="s">
        <v>1422</v>
      </c>
      <c r="D209" s="153" t="s">
        <v>982</v>
      </c>
    </row>
    <row r="210" spans="1:4" ht="14.25" customHeight="1">
      <c r="A210" s="156">
        <v>45</v>
      </c>
      <c r="B210" s="153" t="s">
        <v>1519</v>
      </c>
      <c r="C210" s="270" t="s">
        <v>1423</v>
      </c>
      <c r="D210" s="153" t="s">
        <v>984</v>
      </c>
    </row>
    <row r="211" spans="1:4" ht="14.25" customHeight="1">
      <c r="A211" s="152">
        <v>45</v>
      </c>
      <c r="B211" s="157" t="s">
        <v>1519</v>
      </c>
      <c r="C211" s="270" t="s">
        <v>1424</v>
      </c>
      <c r="D211" s="157" t="s">
        <v>988</v>
      </c>
    </row>
    <row r="212" spans="1:4" ht="14.25" customHeight="1">
      <c r="A212" s="152">
        <v>45</v>
      </c>
      <c r="B212" s="157" t="s">
        <v>1519</v>
      </c>
      <c r="C212" s="270" t="s">
        <v>1425</v>
      </c>
      <c r="D212" s="162" t="s">
        <v>992</v>
      </c>
    </row>
    <row r="213" spans="1:4" ht="14.25" customHeight="1">
      <c r="A213" s="152">
        <v>45</v>
      </c>
      <c r="B213" s="157" t="s">
        <v>1519</v>
      </c>
      <c r="C213" s="281" t="s">
        <v>1426</v>
      </c>
      <c r="D213" s="157" t="s">
        <v>535</v>
      </c>
    </row>
    <row r="214" spans="1:4" ht="14.25" customHeight="1">
      <c r="A214" s="163">
        <v>45</v>
      </c>
      <c r="B214" s="155" t="s">
        <v>1519</v>
      </c>
      <c r="C214" s="271" t="s">
        <v>1427</v>
      </c>
      <c r="D214" s="155" t="s">
        <v>999</v>
      </c>
    </row>
    <row r="215" spans="1:4" ht="14.25" customHeight="1">
      <c r="A215" s="168">
        <v>46</v>
      </c>
      <c r="B215" s="157" t="s">
        <v>1520</v>
      </c>
      <c r="C215" s="270" t="s">
        <v>1428</v>
      </c>
      <c r="D215" s="161" t="s">
        <v>1005</v>
      </c>
    </row>
    <row r="216" spans="1:4" ht="14.25" customHeight="1">
      <c r="A216" s="152">
        <v>46</v>
      </c>
      <c r="B216" s="157" t="s">
        <v>1520</v>
      </c>
      <c r="C216" s="281" t="s">
        <v>1429</v>
      </c>
      <c r="D216" s="157" t="s">
        <v>1009</v>
      </c>
    </row>
    <row r="217" spans="1:4" ht="14.25" customHeight="1">
      <c r="A217" s="163">
        <v>46</v>
      </c>
      <c r="B217" s="155" t="s">
        <v>1520</v>
      </c>
      <c r="C217" s="271" t="s">
        <v>1012</v>
      </c>
      <c r="D217" s="155" t="s">
        <v>1013</v>
      </c>
    </row>
    <row r="218" spans="1:4" ht="14.25" customHeight="1">
      <c r="A218" s="152">
        <v>47</v>
      </c>
      <c r="B218" s="153" t="s">
        <v>1521</v>
      </c>
      <c r="C218" s="270" t="s">
        <v>1430</v>
      </c>
      <c r="D218" s="161" t="s">
        <v>1032</v>
      </c>
    </row>
    <row r="219" spans="1:4" ht="14.25" customHeight="1">
      <c r="A219" s="152">
        <v>47</v>
      </c>
      <c r="B219" s="157" t="s">
        <v>1521</v>
      </c>
      <c r="C219" s="270" t="s">
        <v>1431</v>
      </c>
      <c r="D219" s="162" t="s">
        <v>1036</v>
      </c>
    </row>
    <row r="220" spans="1:4" ht="14.25" customHeight="1">
      <c r="A220" s="152">
        <v>47</v>
      </c>
      <c r="B220" s="157" t="s">
        <v>1521</v>
      </c>
      <c r="C220" s="270" t="s">
        <v>1039</v>
      </c>
      <c r="D220" s="157" t="s">
        <v>1040</v>
      </c>
    </row>
    <row r="221" spans="1:4" ht="14.25" customHeight="1">
      <c r="A221" s="166">
        <v>47</v>
      </c>
      <c r="B221" s="161" t="s">
        <v>1521</v>
      </c>
      <c r="C221" s="281" t="s">
        <v>1042</v>
      </c>
      <c r="D221" s="161" t="s">
        <v>1043</v>
      </c>
    </row>
    <row r="222" spans="1:4" ht="14.25" customHeight="1">
      <c r="A222" s="156">
        <v>47</v>
      </c>
      <c r="B222" s="157" t="s">
        <v>1521</v>
      </c>
      <c r="C222" s="270" t="s">
        <v>1044</v>
      </c>
      <c r="D222" s="157" t="s">
        <v>1045</v>
      </c>
    </row>
    <row r="223" spans="1:4" ht="14.25" customHeight="1">
      <c r="A223" s="154">
        <v>47</v>
      </c>
      <c r="B223" s="155" t="s">
        <v>1521</v>
      </c>
      <c r="C223" s="271" t="s">
        <v>1048</v>
      </c>
      <c r="D223" s="155" t="s">
        <v>1049</v>
      </c>
    </row>
    <row r="224" spans="1:4" ht="14.25" customHeight="1">
      <c r="A224" s="168">
        <v>48</v>
      </c>
      <c r="B224" s="153" t="s">
        <v>1522</v>
      </c>
      <c r="C224" s="270" t="s">
        <v>1432</v>
      </c>
      <c r="D224" s="153" t="s">
        <v>1057</v>
      </c>
    </row>
    <row r="225" spans="1:4" ht="14.25" customHeight="1">
      <c r="A225" s="152">
        <v>48</v>
      </c>
      <c r="B225" s="153" t="s">
        <v>1522</v>
      </c>
      <c r="C225" s="270" t="s">
        <v>1433</v>
      </c>
      <c r="D225" s="161" t="s">
        <v>1059</v>
      </c>
    </row>
    <row r="226" spans="1:4" ht="14.25" customHeight="1">
      <c r="A226" s="152">
        <v>48</v>
      </c>
      <c r="B226" s="153" t="s">
        <v>1522</v>
      </c>
      <c r="C226" s="281" t="s">
        <v>1062</v>
      </c>
      <c r="D226" s="157" t="s">
        <v>1063</v>
      </c>
    </row>
    <row r="227" spans="1:4" ht="14.25" customHeight="1">
      <c r="A227" s="163">
        <v>48</v>
      </c>
      <c r="B227" s="155" t="s">
        <v>1522</v>
      </c>
      <c r="C227" s="271" t="s">
        <v>1066</v>
      </c>
      <c r="D227" s="155" t="s">
        <v>1067</v>
      </c>
    </row>
    <row r="228" spans="1:4" ht="14.25" customHeight="1">
      <c r="A228" s="168">
        <v>49</v>
      </c>
      <c r="B228" s="153" t="s">
        <v>1523</v>
      </c>
      <c r="C228" s="183" t="s">
        <v>1434</v>
      </c>
      <c r="D228" s="153" t="s">
        <v>1076</v>
      </c>
    </row>
    <row r="229" spans="1:4" ht="14.25" customHeight="1">
      <c r="A229" s="152">
        <v>49</v>
      </c>
      <c r="B229" s="157" t="s">
        <v>1523</v>
      </c>
      <c r="C229" s="183" t="s">
        <v>1435</v>
      </c>
      <c r="D229" s="157" t="s">
        <v>1079</v>
      </c>
    </row>
    <row r="230" spans="1:4" ht="14.25" customHeight="1">
      <c r="A230" s="152">
        <v>49</v>
      </c>
      <c r="B230" s="157" t="s">
        <v>1523</v>
      </c>
      <c r="C230" s="183" t="s">
        <v>1080</v>
      </c>
      <c r="D230" s="157" t="s">
        <v>1081</v>
      </c>
    </row>
    <row r="231" spans="1:4" ht="14.25" customHeight="1">
      <c r="A231" s="152">
        <v>49</v>
      </c>
      <c r="B231" s="157" t="s">
        <v>1523</v>
      </c>
      <c r="C231" s="183" t="s">
        <v>1084</v>
      </c>
      <c r="D231" s="157" t="s">
        <v>1085</v>
      </c>
    </row>
    <row r="232" spans="1:4" ht="14.25" customHeight="1">
      <c r="A232" s="166">
        <v>49</v>
      </c>
      <c r="B232" s="157" t="s">
        <v>1523</v>
      </c>
      <c r="C232" s="281" t="s">
        <v>1088</v>
      </c>
      <c r="D232" s="157" t="s">
        <v>1089</v>
      </c>
    </row>
    <row r="233" spans="1:4" ht="14.25" customHeight="1">
      <c r="A233" s="156">
        <v>49</v>
      </c>
      <c r="B233" s="153" t="s">
        <v>1523</v>
      </c>
      <c r="C233" s="270" t="s">
        <v>1092</v>
      </c>
      <c r="D233" s="153" t="s">
        <v>1093</v>
      </c>
    </row>
    <row r="234" spans="1:4" ht="14.25" customHeight="1">
      <c r="A234" s="163">
        <v>49</v>
      </c>
      <c r="B234" s="155" t="s">
        <v>1523</v>
      </c>
      <c r="C234" s="271" t="s">
        <v>1096</v>
      </c>
      <c r="D234" s="155" t="s">
        <v>1097</v>
      </c>
    </row>
    <row r="235" spans="1:4" ht="14.25" customHeight="1">
      <c r="A235" s="152">
        <v>50</v>
      </c>
      <c r="B235" s="153" t="s">
        <v>1524</v>
      </c>
      <c r="C235" s="269" t="s">
        <v>1436</v>
      </c>
      <c r="D235" s="158" t="s">
        <v>1034</v>
      </c>
    </row>
    <row r="236" spans="1:4" ht="14.25" customHeight="1">
      <c r="A236" s="154">
        <v>50</v>
      </c>
      <c r="B236" s="155" t="s">
        <v>1524</v>
      </c>
      <c r="C236" s="271" t="s">
        <v>1437</v>
      </c>
      <c r="D236" s="155" t="s">
        <v>1038</v>
      </c>
    </row>
    <row r="237" spans="1:4" ht="14.25" customHeight="1">
      <c r="A237" s="152">
        <v>51</v>
      </c>
      <c r="B237" s="153" t="s">
        <v>1525</v>
      </c>
      <c r="C237" s="269" t="s">
        <v>1438</v>
      </c>
      <c r="D237" s="158" t="s">
        <v>1047</v>
      </c>
    </row>
    <row r="238" spans="1:4" ht="14.25" customHeight="1">
      <c r="A238" s="152">
        <v>51</v>
      </c>
      <c r="B238" s="153" t="s">
        <v>1525</v>
      </c>
      <c r="C238" s="281" t="s">
        <v>1439</v>
      </c>
      <c r="D238" s="161" t="s">
        <v>1051</v>
      </c>
    </row>
    <row r="239" spans="1:4" ht="14.25" customHeight="1">
      <c r="A239" s="163">
        <v>51</v>
      </c>
      <c r="B239" s="155" t="s">
        <v>1525</v>
      </c>
      <c r="C239" s="271" t="s">
        <v>1053</v>
      </c>
      <c r="D239" s="155" t="s">
        <v>1054</v>
      </c>
    </row>
    <row r="240" spans="1:4" ht="14.25" customHeight="1">
      <c r="A240" s="168">
        <v>52</v>
      </c>
      <c r="B240" s="158" t="s">
        <v>1526</v>
      </c>
      <c r="C240" s="270" t="s">
        <v>1440</v>
      </c>
      <c r="D240" s="158" t="s">
        <v>1061</v>
      </c>
    </row>
    <row r="241" spans="1:4" ht="14.25" customHeight="1">
      <c r="A241" s="152">
        <v>52</v>
      </c>
      <c r="B241" s="153" t="s">
        <v>1526</v>
      </c>
      <c r="C241" s="270" t="s">
        <v>1441</v>
      </c>
      <c r="D241" s="153" t="s">
        <v>1065</v>
      </c>
    </row>
    <row r="242" spans="1:4" ht="14.25" customHeight="1">
      <c r="A242" s="152">
        <v>52</v>
      </c>
      <c r="B242" s="153" t="s">
        <v>1526</v>
      </c>
      <c r="C242" s="270" t="s">
        <v>1068</v>
      </c>
      <c r="D242" s="161" t="s">
        <v>1069</v>
      </c>
    </row>
    <row r="243" spans="1:4" ht="14.25" customHeight="1">
      <c r="A243" s="167">
        <v>52</v>
      </c>
      <c r="B243" s="162" t="s">
        <v>1526</v>
      </c>
      <c r="C243" s="281" t="s">
        <v>1071</v>
      </c>
      <c r="D243" s="162" t="s">
        <v>1072</v>
      </c>
    </row>
    <row r="244" spans="1:4" ht="14.25" customHeight="1">
      <c r="A244" s="154">
        <v>52</v>
      </c>
      <c r="B244" s="155" t="s">
        <v>1526</v>
      </c>
      <c r="C244" s="271" t="s">
        <v>1073</v>
      </c>
      <c r="D244" s="155" t="s">
        <v>1074</v>
      </c>
    </row>
    <row r="245" spans="1:4" ht="14.25" customHeight="1">
      <c r="A245" s="152">
        <v>53</v>
      </c>
      <c r="B245" s="153" t="s">
        <v>1527</v>
      </c>
      <c r="C245" s="270" t="s">
        <v>1442</v>
      </c>
      <c r="D245" s="153" t="s">
        <v>1083</v>
      </c>
    </row>
    <row r="246" spans="1:4" ht="14.25" customHeight="1">
      <c r="A246" s="152">
        <v>53</v>
      </c>
      <c r="B246" s="153" t="s">
        <v>1527</v>
      </c>
      <c r="C246" s="270" t="s">
        <v>1443</v>
      </c>
      <c r="D246" s="162" t="s">
        <v>1087</v>
      </c>
    </row>
    <row r="247" spans="1:4" ht="14.25" customHeight="1">
      <c r="A247" s="152">
        <v>53</v>
      </c>
      <c r="B247" s="153" t="s">
        <v>1527</v>
      </c>
      <c r="C247" s="281" t="s">
        <v>1090</v>
      </c>
      <c r="D247" s="157" t="s">
        <v>1091</v>
      </c>
    </row>
    <row r="248" spans="1:4" ht="14.25" customHeight="1">
      <c r="A248" s="152">
        <v>53</v>
      </c>
      <c r="B248" s="153" t="s">
        <v>1527</v>
      </c>
      <c r="C248" s="270" t="s">
        <v>1094</v>
      </c>
      <c r="D248" s="157" t="s">
        <v>1095</v>
      </c>
    </row>
    <row r="249" spans="1:4" ht="14.25" customHeight="1">
      <c r="A249" s="154">
        <v>53</v>
      </c>
      <c r="B249" s="164" t="s">
        <v>1527</v>
      </c>
      <c r="C249" s="271" t="s">
        <v>1098</v>
      </c>
      <c r="D249" s="155" t="s">
        <v>1099</v>
      </c>
    </row>
    <row r="250" spans="1:4" ht="14.25" customHeight="1">
      <c r="A250" s="152">
        <v>54</v>
      </c>
      <c r="B250" s="153" t="s">
        <v>1528</v>
      </c>
      <c r="C250" s="269" t="s">
        <v>1444</v>
      </c>
      <c r="D250" s="158" t="s">
        <v>1102</v>
      </c>
    </row>
    <row r="251" spans="1:4" ht="14.25" customHeight="1">
      <c r="A251" s="152">
        <v>54</v>
      </c>
      <c r="B251" s="157" t="s">
        <v>1528</v>
      </c>
      <c r="C251" s="281" t="s">
        <v>1445</v>
      </c>
      <c r="D251" s="162" t="s">
        <v>1104</v>
      </c>
    </row>
    <row r="252" spans="1:4" ht="14.25" customHeight="1">
      <c r="A252" s="152">
        <v>54</v>
      </c>
      <c r="B252" s="157" t="s">
        <v>1528</v>
      </c>
      <c r="C252" s="270" t="s">
        <v>1105</v>
      </c>
      <c r="D252" s="157" t="s">
        <v>1106</v>
      </c>
    </row>
    <row r="253" spans="1:4" ht="14.25" customHeight="1">
      <c r="A253" s="154">
        <v>54</v>
      </c>
      <c r="B253" s="155" t="s">
        <v>1528</v>
      </c>
      <c r="C253" s="271" t="s">
        <v>1107</v>
      </c>
      <c r="D253" s="155" t="s">
        <v>1108</v>
      </c>
    </row>
    <row r="254" spans="1:4" ht="14.25" customHeight="1">
      <c r="A254" s="168">
        <v>55</v>
      </c>
      <c r="B254" s="158" t="s">
        <v>1529</v>
      </c>
      <c r="C254" s="270" t="s">
        <v>1446</v>
      </c>
      <c r="D254" s="158" t="s">
        <v>1111</v>
      </c>
    </row>
    <row r="255" spans="1:4" ht="14.25" customHeight="1">
      <c r="A255" s="152">
        <v>55</v>
      </c>
      <c r="B255" s="153" t="s">
        <v>1529</v>
      </c>
      <c r="C255" s="270" t="s">
        <v>1447</v>
      </c>
      <c r="D255" s="153" t="s">
        <v>1113</v>
      </c>
    </row>
    <row r="256" spans="1:4" ht="14.25" customHeight="1">
      <c r="A256" s="152">
        <v>55</v>
      </c>
      <c r="B256" s="157" t="s">
        <v>1529</v>
      </c>
      <c r="C256" s="270" t="s">
        <v>1114</v>
      </c>
      <c r="D256" s="157" t="s">
        <v>1115</v>
      </c>
    </row>
    <row r="257" spans="1:4" ht="14.25" customHeight="1">
      <c r="A257" s="152">
        <v>55</v>
      </c>
      <c r="B257" s="157" t="s">
        <v>1529</v>
      </c>
      <c r="C257" s="281" t="s">
        <v>1116</v>
      </c>
      <c r="D257" s="162" t="s">
        <v>1117</v>
      </c>
    </row>
    <row r="258" spans="1:4" ht="14.25" customHeight="1">
      <c r="A258" s="152">
        <v>55</v>
      </c>
      <c r="B258" s="157" t="s">
        <v>1529</v>
      </c>
      <c r="C258" s="270" t="s">
        <v>1118</v>
      </c>
      <c r="D258" s="157" t="s">
        <v>1119</v>
      </c>
    </row>
    <row r="259" spans="1:4" ht="14.25" customHeight="1">
      <c r="A259" s="163">
        <v>55</v>
      </c>
      <c r="B259" s="155" t="s">
        <v>1529</v>
      </c>
      <c r="C259" s="271" t="s">
        <v>1120</v>
      </c>
      <c r="D259" s="155" t="s">
        <v>1121</v>
      </c>
    </row>
    <row r="260" spans="1:4" ht="14.25" customHeight="1">
      <c r="A260" s="152">
        <v>56</v>
      </c>
      <c r="B260" s="153" t="s">
        <v>1530</v>
      </c>
      <c r="C260" s="270" t="s">
        <v>1448</v>
      </c>
      <c r="D260" s="153" t="s">
        <v>1124</v>
      </c>
    </row>
    <row r="261" spans="1:4" ht="14.25" customHeight="1">
      <c r="A261" s="152">
        <v>56</v>
      </c>
      <c r="B261" s="157" t="s">
        <v>1530</v>
      </c>
      <c r="C261" s="270" t="s">
        <v>1449</v>
      </c>
      <c r="D261" s="157" t="s">
        <v>1126</v>
      </c>
    </row>
    <row r="262" spans="1:4" ht="14.25" customHeight="1">
      <c r="A262" s="152">
        <v>56</v>
      </c>
      <c r="B262" s="157" t="s">
        <v>1530</v>
      </c>
      <c r="C262" s="270" t="s">
        <v>1127</v>
      </c>
      <c r="D262" s="157" t="s">
        <v>1128</v>
      </c>
    </row>
    <row r="263" spans="1:4" ht="14.25" customHeight="1">
      <c r="A263" s="152">
        <v>56</v>
      </c>
      <c r="B263" s="157" t="s">
        <v>1530</v>
      </c>
      <c r="C263" s="270" t="s">
        <v>1129</v>
      </c>
      <c r="D263" s="157" t="s">
        <v>1130</v>
      </c>
    </row>
    <row r="264" spans="1:4" ht="14.25" customHeight="1">
      <c r="A264" s="152">
        <v>56</v>
      </c>
      <c r="B264" s="157" t="s">
        <v>1530</v>
      </c>
      <c r="C264" s="281" t="s">
        <v>1131</v>
      </c>
      <c r="D264" s="162" t="s">
        <v>1132</v>
      </c>
    </row>
    <row r="265" spans="1:4" ht="14.25" customHeight="1">
      <c r="A265" s="152">
        <v>56</v>
      </c>
      <c r="B265" s="157" t="s">
        <v>1530</v>
      </c>
      <c r="C265" s="270" t="s">
        <v>1133</v>
      </c>
      <c r="D265" s="157" t="s">
        <v>1134</v>
      </c>
    </row>
    <row r="266" spans="1:4" ht="14.25" customHeight="1">
      <c r="A266" s="163">
        <v>56</v>
      </c>
      <c r="B266" s="155" t="s">
        <v>1530</v>
      </c>
      <c r="C266" s="271" t="s">
        <v>1135</v>
      </c>
      <c r="D266" s="155" t="s">
        <v>1136</v>
      </c>
    </row>
    <row r="267" spans="1:4" ht="14.25" customHeight="1">
      <c r="A267" s="168">
        <v>57</v>
      </c>
      <c r="B267" s="158" t="s">
        <v>1531</v>
      </c>
      <c r="C267" s="270" t="s">
        <v>1450</v>
      </c>
      <c r="D267" s="158" t="s">
        <v>1142</v>
      </c>
    </row>
    <row r="268" spans="1:4" ht="14.25" customHeight="1">
      <c r="A268" s="152">
        <v>57</v>
      </c>
      <c r="B268" s="153" t="s">
        <v>1531</v>
      </c>
      <c r="C268" s="270" t="s">
        <v>1451</v>
      </c>
      <c r="D268" s="153" t="s">
        <v>1146</v>
      </c>
    </row>
    <row r="269" spans="1:4" ht="14.25" customHeight="1">
      <c r="A269" s="156">
        <v>57</v>
      </c>
      <c r="B269" s="157" t="s">
        <v>1531</v>
      </c>
      <c r="C269" s="270" t="s">
        <v>1149</v>
      </c>
      <c r="D269" s="157" t="s">
        <v>1150</v>
      </c>
    </row>
    <row r="270" spans="1:4" ht="14.25" customHeight="1">
      <c r="A270" s="167">
        <v>57</v>
      </c>
      <c r="B270" s="162" t="s">
        <v>1531</v>
      </c>
      <c r="C270" s="270" t="s">
        <v>1153</v>
      </c>
      <c r="D270" s="162" t="s">
        <v>1154</v>
      </c>
    </row>
    <row r="271" spans="1:4" ht="14.25" customHeight="1">
      <c r="A271" s="167">
        <v>57</v>
      </c>
      <c r="B271" s="162" t="s">
        <v>1531</v>
      </c>
      <c r="C271" s="270" t="s">
        <v>1157</v>
      </c>
      <c r="D271" s="162" t="s">
        <v>1158</v>
      </c>
    </row>
    <row r="272" spans="1:4" ht="14.25" customHeight="1">
      <c r="A272" s="167">
        <v>57</v>
      </c>
      <c r="B272" s="162" t="s">
        <v>1531</v>
      </c>
      <c r="C272" s="281" t="s">
        <v>1161</v>
      </c>
      <c r="D272" s="162" t="s">
        <v>1162</v>
      </c>
    </row>
    <row r="273" spans="1:4" ht="14.25" customHeight="1">
      <c r="A273" s="156">
        <v>57</v>
      </c>
      <c r="B273" s="157" t="s">
        <v>1531</v>
      </c>
      <c r="C273" s="270" t="s">
        <v>1165</v>
      </c>
      <c r="D273" s="157" t="s">
        <v>1166</v>
      </c>
    </row>
    <row r="274" spans="1:4" ht="14.25" customHeight="1">
      <c r="A274" s="163">
        <v>57</v>
      </c>
      <c r="B274" s="155" t="s">
        <v>1531</v>
      </c>
      <c r="C274" s="271" t="s">
        <v>1169</v>
      </c>
      <c r="D274" s="155" t="s">
        <v>1170</v>
      </c>
    </row>
    <row r="275" spans="1:4" ht="14.25" customHeight="1">
      <c r="A275" s="168">
        <v>58</v>
      </c>
      <c r="B275" s="158" t="s">
        <v>1532</v>
      </c>
      <c r="C275" s="269" t="s">
        <v>1452</v>
      </c>
      <c r="D275" s="272" t="s">
        <v>1179</v>
      </c>
    </row>
    <row r="276" spans="1:4" ht="14.25" customHeight="1">
      <c r="A276" s="156">
        <v>58</v>
      </c>
      <c r="B276" s="157" t="s">
        <v>1532</v>
      </c>
      <c r="C276" s="270" t="s">
        <v>1453</v>
      </c>
      <c r="D276" s="157" t="s">
        <v>1182</v>
      </c>
    </row>
    <row r="277" spans="1:4" ht="14.25" customHeight="1">
      <c r="A277" s="152">
        <v>58</v>
      </c>
      <c r="B277" s="153" t="s">
        <v>1532</v>
      </c>
      <c r="C277" s="270" t="s">
        <v>1183</v>
      </c>
      <c r="D277" s="153" t="s">
        <v>1184</v>
      </c>
    </row>
    <row r="278" spans="1:4" ht="14.25" customHeight="1">
      <c r="A278" s="152">
        <v>58</v>
      </c>
      <c r="B278" s="157" t="s">
        <v>1532</v>
      </c>
      <c r="C278" s="270" t="s">
        <v>1187</v>
      </c>
      <c r="D278" s="157" t="s">
        <v>1188</v>
      </c>
    </row>
    <row r="279" spans="1:4" ht="14.25" customHeight="1">
      <c r="A279" s="152">
        <v>58</v>
      </c>
      <c r="B279" s="157" t="s">
        <v>1532</v>
      </c>
      <c r="C279" s="270" t="s">
        <v>1192</v>
      </c>
      <c r="D279" s="157" t="s">
        <v>1193</v>
      </c>
    </row>
    <row r="280" spans="1:4" ht="14.25" customHeight="1">
      <c r="A280" s="152">
        <v>58</v>
      </c>
      <c r="B280" s="157" t="s">
        <v>1532</v>
      </c>
      <c r="C280" s="281" t="s">
        <v>1196</v>
      </c>
      <c r="D280" s="162" t="s">
        <v>1197</v>
      </c>
    </row>
    <row r="281" spans="1:4" ht="14.25" customHeight="1">
      <c r="A281" s="152">
        <v>58</v>
      </c>
      <c r="B281" s="157" t="s">
        <v>1532</v>
      </c>
      <c r="C281" s="270" t="s">
        <v>1200</v>
      </c>
      <c r="D281" s="157" t="s">
        <v>1201</v>
      </c>
    </row>
    <row r="282" spans="1:4" ht="14.25" customHeight="1">
      <c r="A282" s="163">
        <v>58</v>
      </c>
      <c r="B282" s="155" t="s">
        <v>1532</v>
      </c>
      <c r="C282" s="271" t="s">
        <v>1204</v>
      </c>
      <c r="D282" s="155" t="s">
        <v>1205</v>
      </c>
    </row>
    <row r="283" spans="1:4" ht="14.25" customHeight="1">
      <c r="A283" s="168">
        <v>59</v>
      </c>
      <c r="B283" s="158" t="s">
        <v>1533</v>
      </c>
      <c r="C283" s="269" t="s">
        <v>1454</v>
      </c>
      <c r="D283" s="158" t="s">
        <v>1212</v>
      </c>
    </row>
    <row r="284" spans="1:4" ht="14.25" customHeight="1">
      <c r="A284" s="152">
        <v>59</v>
      </c>
      <c r="B284" s="157" t="s">
        <v>1533</v>
      </c>
      <c r="C284" s="281" t="s">
        <v>1455</v>
      </c>
      <c r="D284" s="162" t="s">
        <v>1215</v>
      </c>
    </row>
    <row r="285" spans="1:4" ht="14.25" customHeight="1">
      <c r="A285" s="152">
        <v>59</v>
      </c>
      <c r="B285" s="157" t="s">
        <v>1533</v>
      </c>
      <c r="C285" s="270" t="s">
        <v>1456</v>
      </c>
      <c r="D285" s="157" t="s">
        <v>1217</v>
      </c>
    </row>
    <row r="286" spans="1:4" ht="14.25" customHeight="1">
      <c r="A286" s="163">
        <v>59</v>
      </c>
      <c r="B286" s="155" t="s">
        <v>1533</v>
      </c>
      <c r="C286" s="271" t="s">
        <v>1457</v>
      </c>
      <c r="D286" s="155" t="s">
        <v>1221</v>
      </c>
    </row>
    <row r="287" spans="1:4" ht="14.25" customHeight="1">
      <c r="A287" s="168">
        <v>90</v>
      </c>
      <c r="B287" s="158" t="s">
        <v>1505</v>
      </c>
      <c r="C287" s="269" t="s">
        <v>1368</v>
      </c>
      <c r="D287" s="158" t="s">
        <v>916</v>
      </c>
    </row>
    <row r="288" spans="1:4" ht="14.25" customHeight="1">
      <c r="A288" s="152">
        <v>90</v>
      </c>
      <c r="B288" s="157" t="s">
        <v>1505</v>
      </c>
      <c r="C288" s="270" t="s">
        <v>1369</v>
      </c>
      <c r="D288" s="157" t="s">
        <v>918</v>
      </c>
    </row>
    <row r="289" spans="1:4" ht="14.25" customHeight="1">
      <c r="A289" s="152">
        <v>90</v>
      </c>
      <c r="B289" s="157" t="s">
        <v>1505</v>
      </c>
      <c r="C289" s="281" t="s">
        <v>919</v>
      </c>
      <c r="D289" s="162" t="s">
        <v>920</v>
      </c>
    </row>
    <row r="290" spans="1:4" ht="14.25" customHeight="1">
      <c r="A290" s="152">
        <v>90</v>
      </c>
      <c r="B290" s="157" t="s">
        <v>1505</v>
      </c>
      <c r="C290" s="270" t="s">
        <v>921</v>
      </c>
      <c r="D290" s="157" t="s">
        <v>922</v>
      </c>
    </row>
    <row r="291" spans="1:4" ht="14.25" customHeight="1">
      <c r="A291" s="163">
        <v>90</v>
      </c>
      <c r="B291" s="155" t="s">
        <v>1505</v>
      </c>
      <c r="C291" s="271" t="s">
        <v>923</v>
      </c>
      <c r="D291" s="155" t="s">
        <v>924</v>
      </c>
    </row>
    <row r="292" spans="1:4" ht="14.25" customHeight="1">
      <c r="A292" s="168">
        <v>60</v>
      </c>
      <c r="B292" s="158" t="s">
        <v>1534</v>
      </c>
      <c r="C292" s="269" t="s">
        <v>1458</v>
      </c>
      <c r="D292" s="158" t="s">
        <v>1144</v>
      </c>
    </row>
    <row r="293" spans="1:4" ht="14.25" customHeight="1">
      <c r="A293" s="152">
        <v>60</v>
      </c>
      <c r="B293" s="153" t="s">
        <v>1534</v>
      </c>
      <c r="C293" s="270" t="s">
        <v>1459</v>
      </c>
      <c r="D293" s="153" t="s">
        <v>1148</v>
      </c>
    </row>
    <row r="294" spans="1:4" ht="14.25" customHeight="1">
      <c r="A294" s="152">
        <v>60</v>
      </c>
      <c r="B294" s="157" t="s">
        <v>1534</v>
      </c>
      <c r="C294" s="270" t="s">
        <v>1151</v>
      </c>
      <c r="D294" s="157" t="s">
        <v>1152</v>
      </c>
    </row>
    <row r="295" spans="1:4" ht="14.25" customHeight="1">
      <c r="A295" s="152">
        <v>60</v>
      </c>
      <c r="B295" s="157" t="s">
        <v>1534</v>
      </c>
      <c r="C295" s="270" t="s">
        <v>1155</v>
      </c>
      <c r="D295" s="157" t="s">
        <v>1156</v>
      </c>
    </row>
    <row r="296" spans="1:4" ht="14.25" customHeight="1">
      <c r="A296" s="152">
        <v>60</v>
      </c>
      <c r="B296" s="157" t="s">
        <v>1534</v>
      </c>
      <c r="C296" s="270" t="s">
        <v>1159</v>
      </c>
      <c r="D296" s="157" t="s">
        <v>1160</v>
      </c>
    </row>
    <row r="297" spans="1:4" ht="14.25" customHeight="1">
      <c r="A297" s="152">
        <v>60</v>
      </c>
      <c r="B297" s="157" t="s">
        <v>1534</v>
      </c>
      <c r="C297" s="270" t="s">
        <v>1163</v>
      </c>
      <c r="D297" s="157" t="s">
        <v>1164</v>
      </c>
    </row>
    <row r="298" spans="1:4" ht="14.25" customHeight="1">
      <c r="A298" s="152">
        <v>60</v>
      </c>
      <c r="B298" s="157" t="s">
        <v>1534</v>
      </c>
      <c r="C298" s="270" t="s">
        <v>1167</v>
      </c>
      <c r="D298" s="157" t="s">
        <v>1168</v>
      </c>
    </row>
    <row r="299" spans="1:4" ht="14.25" customHeight="1">
      <c r="A299" s="152">
        <v>60</v>
      </c>
      <c r="B299" s="157" t="s">
        <v>1534</v>
      </c>
      <c r="C299" s="281" t="s">
        <v>1171</v>
      </c>
      <c r="D299" s="162" t="s">
        <v>1172</v>
      </c>
    </row>
    <row r="300" spans="1:4" ht="14.25" customHeight="1">
      <c r="A300" s="152">
        <v>60</v>
      </c>
      <c r="B300" s="157" t="s">
        <v>1534</v>
      </c>
      <c r="C300" s="270" t="s">
        <v>1174</v>
      </c>
      <c r="D300" s="157" t="s">
        <v>1175</v>
      </c>
    </row>
    <row r="301" spans="1:4" ht="14.25" customHeight="1">
      <c r="A301" s="163">
        <v>60</v>
      </c>
      <c r="B301" s="155" t="s">
        <v>1534</v>
      </c>
      <c r="C301" s="271" t="s">
        <v>1176</v>
      </c>
      <c r="D301" s="155" t="s">
        <v>1177</v>
      </c>
    </row>
    <row r="302" spans="1:4" ht="14.25" customHeight="1">
      <c r="A302" s="168">
        <v>61</v>
      </c>
      <c r="B302" s="158" t="s">
        <v>1535</v>
      </c>
      <c r="C302" s="269" t="s">
        <v>1460</v>
      </c>
      <c r="D302" s="158" t="s">
        <v>1186</v>
      </c>
    </row>
    <row r="303" spans="1:4" ht="14.25" customHeight="1">
      <c r="A303" s="152">
        <v>61</v>
      </c>
      <c r="B303" s="157" t="s">
        <v>1535</v>
      </c>
      <c r="C303" s="270" t="s">
        <v>1461</v>
      </c>
      <c r="D303" s="157" t="s">
        <v>1190</v>
      </c>
    </row>
    <row r="304" spans="1:4" ht="14.25" customHeight="1">
      <c r="A304" s="152">
        <v>61</v>
      </c>
      <c r="B304" s="157" t="s">
        <v>1535</v>
      </c>
      <c r="C304" s="270" t="s">
        <v>1194</v>
      </c>
      <c r="D304" s="157" t="s">
        <v>1195</v>
      </c>
    </row>
    <row r="305" spans="1:4" ht="14.25" customHeight="1">
      <c r="A305" s="152">
        <v>61</v>
      </c>
      <c r="B305" s="157" t="s">
        <v>1535</v>
      </c>
      <c r="C305" s="270" t="s">
        <v>1198</v>
      </c>
      <c r="D305" s="157" t="s">
        <v>1199</v>
      </c>
    </row>
    <row r="306" spans="1:4" ht="14.25" customHeight="1">
      <c r="A306" s="166">
        <v>61</v>
      </c>
      <c r="B306" s="162" t="s">
        <v>1535</v>
      </c>
      <c r="C306" s="270" t="s">
        <v>1202</v>
      </c>
      <c r="D306" s="162" t="s">
        <v>1203</v>
      </c>
    </row>
    <row r="307" spans="1:4" ht="14.25" customHeight="1">
      <c r="A307" s="167">
        <v>61</v>
      </c>
      <c r="B307" s="162" t="s">
        <v>1535</v>
      </c>
      <c r="C307" s="281" t="s">
        <v>1206</v>
      </c>
      <c r="D307" s="162" t="s">
        <v>1207</v>
      </c>
    </row>
    <row r="308" spans="1:4" ht="14.25" customHeight="1">
      <c r="A308" s="167">
        <v>61</v>
      </c>
      <c r="B308" s="162" t="s">
        <v>1535</v>
      </c>
      <c r="C308" s="270" t="s">
        <v>563</v>
      </c>
      <c r="D308" s="157" t="s">
        <v>597</v>
      </c>
    </row>
    <row r="309" spans="1:4" ht="14.25" customHeight="1">
      <c r="A309" s="154">
        <v>61</v>
      </c>
      <c r="B309" s="155" t="s">
        <v>1535</v>
      </c>
      <c r="C309" s="271">
        <v>90030</v>
      </c>
      <c r="D309" s="155" t="s">
        <v>1210</v>
      </c>
    </row>
    <row r="310" spans="1:4" ht="14.25" customHeight="1">
      <c r="A310" s="168">
        <v>62</v>
      </c>
      <c r="B310" s="158" t="s">
        <v>1536</v>
      </c>
      <c r="C310" s="269" t="s">
        <v>1462</v>
      </c>
      <c r="D310" s="158" t="s">
        <v>1219</v>
      </c>
    </row>
    <row r="311" spans="1:4" ht="14.25" customHeight="1">
      <c r="A311" s="152">
        <v>62</v>
      </c>
      <c r="B311" s="157" t="s">
        <v>1536</v>
      </c>
      <c r="C311" s="270" t="s">
        <v>1463</v>
      </c>
      <c r="D311" s="157" t="s">
        <v>1223</v>
      </c>
    </row>
    <row r="312" spans="1:4" ht="14.25" customHeight="1">
      <c r="A312" s="152">
        <v>62</v>
      </c>
      <c r="B312" s="157" t="s">
        <v>1536</v>
      </c>
      <c r="C312" s="281" t="s">
        <v>1224</v>
      </c>
      <c r="D312" s="162" t="s">
        <v>1225</v>
      </c>
    </row>
    <row r="313" spans="1:4" ht="14.25" customHeight="1">
      <c r="A313" s="152">
        <v>62</v>
      </c>
      <c r="B313" s="157" t="s">
        <v>1536</v>
      </c>
      <c r="C313" s="270" t="s">
        <v>1226</v>
      </c>
      <c r="D313" s="157" t="s">
        <v>1227</v>
      </c>
    </row>
    <row r="314" spans="1:4" ht="14.25" customHeight="1">
      <c r="A314" s="163">
        <v>62</v>
      </c>
      <c r="B314" s="155" t="s">
        <v>1536</v>
      </c>
      <c r="C314" s="271" t="s">
        <v>1264</v>
      </c>
      <c r="D314" s="155" t="s">
        <v>1230</v>
      </c>
    </row>
    <row r="315" spans="1:4" ht="14.25" customHeight="1">
      <c r="A315" s="168">
        <v>63</v>
      </c>
      <c r="B315" s="158" t="s">
        <v>1538</v>
      </c>
      <c r="C315" s="269" t="s">
        <v>1464</v>
      </c>
      <c r="D315" s="158" t="s">
        <v>1234</v>
      </c>
    </row>
    <row r="316" spans="1:4" ht="14.25" customHeight="1">
      <c r="A316" s="152">
        <v>63</v>
      </c>
      <c r="B316" s="157" t="s">
        <v>1538</v>
      </c>
      <c r="C316" s="281" t="s">
        <v>1465</v>
      </c>
      <c r="D316" s="157" t="s">
        <v>1236</v>
      </c>
    </row>
    <row r="317" spans="1:4" ht="14.25" customHeight="1">
      <c r="A317" s="152">
        <v>63</v>
      </c>
      <c r="B317" s="275" t="s">
        <v>1538</v>
      </c>
      <c r="C317" s="270" t="s">
        <v>1237</v>
      </c>
      <c r="D317" s="153" t="s">
        <v>1238</v>
      </c>
    </row>
    <row r="318" spans="1:4" ht="14.25" customHeight="1">
      <c r="A318" s="163">
        <v>63</v>
      </c>
      <c r="B318" s="276" t="s">
        <v>1538</v>
      </c>
      <c r="C318" s="271" t="s">
        <v>1239</v>
      </c>
      <c r="D318" s="155" t="s">
        <v>1240</v>
      </c>
    </row>
    <row r="319" spans="1:4" ht="14.25" customHeight="1">
      <c r="A319" s="168">
        <v>64</v>
      </c>
      <c r="B319" s="279" t="s">
        <v>1539</v>
      </c>
      <c r="C319" s="269" t="s">
        <v>1466</v>
      </c>
      <c r="D319" s="158" t="s">
        <v>1243</v>
      </c>
    </row>
    <row r="320" spans="1:4" ht="14.25" customHeight="1">
      <c r="A320" s="152">
        <v>64</v>
      </c>
      <c r="B320" s="275" t="s">
        <v>1539</v>
      </c>
      <c r="C320" s="270" t="s">
        <v>1467</v>
      </c>
      <c r="D320" s="162" t="s">
        <v>1245</v>
      </c>
    </row>
    <row r="321" spans="1:4" ht="14.25" customHeight="1">
      <c r="A321" s="166">
        <v>64</v>
      </c>
      <c r="B321" s="275" t="s">
        <v>1539</v>
      </c>
      <c r="C321" s="270" t="s">
        <v>1246</v>
      </c>
      <c r="D321" s="162" t="s">
        <v>1247</v>
      </c>
    </row>
    <row r="322" spans="1:4" ht="14.25" customHeight="1">
      <c r="A322" s="283">
        <v>64</v>
      </c>
      <c r="B322" s="275" t="s">
        <v>1539</v>
      </c>
      <c r="C322" s="281" t="s">
        <v>1248</v>
      </c>
      <c r="D322" s="157" t="s">
        <v>1249</v>
      </c>
    </row>
    <row r="323" spans="1:4" ht="14.25" customHeight="1">
      <c r="A323" s="283">
        <v>64</v>
      </c>
      <c r="B323" s="275" t="s">
        <v>1539</v>
      </c>
      <c r="C323" s="281" t="s">
        <v>1250</v>
      </c>
      <c r="D323" s="157" t="s">
        <v>1251</v>
      </c>
    </row>
    <row r="324" spans="1:4" ht="14.25" customHeight="1">
      <c r="A324" s="284">
        <v>64</v>
      </c>
      <c r="B324" s="280" t="s">
        <v>1539</v>
      </c>
      <c r="C324" s="282" t="s">
        <v>1252</v>
      </c>
      <c r="D324" s="155" t="s">
        <v>1253</v>
      </c>
    </row>
  </sheetData>
  <sheetProtection/>
  <printOptions horizontalCentered="1"/>
  <pageMargins left="0.3937007874015748" right="0.3937007874015748" top="0.4724409448818898" bottom="0.3937007874015748" header="0.1968503937007874" footer="0.1968503937007874"/>
  <pageSetup fitToHeight="0" fitToWidth="1" horizontalDpi="600" verticalDpi="600" orientation="portrait" paperSize="9" scale="68"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BT289"/>
  <sheetViews>
    <sheetView showGridLines="0" tabSelected="1" view="pageBreakPreview" zoomScale="112" zoomScaleSheetLayoutView="112" workbookViewId="0" topLeftCell="A1">
      <selection activeCell="CF17" sqref="CF17"/>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18.75">
      <c r="A2" s="317" t="s">
        <v>368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9"/>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152</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 r="A8" s="48"/>
      <c r="B8" s="50"/>
      <c r="C8" s="50"/>
      <c r="D8" s="50"/>
      <c r="E8" s="50"/>
      <c r="F8" s="374"/>
      <c r="G8" s="375"/>
      <c r="H8" s="375"/>
      <c r="I8" s="375"/>
      <c r="J8" s="375"/>
      <c r="K8" s="375"/>
      <c r="L8" s="376"/>
      <c r="M8" s="52" t="s">
        <v>153</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6" customHeight="1">
      <c r="A9" s="48"/>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1"/>
    </row>
    <row r="10" spans="1:72" ht="13.5" customHeight="1">
      <c r="A10" s="48"/>
      <c r="B10" s="50"/>
      <c r="C10" s="50"/>
      <c r="D10" s="50"/>
      <c r="E10" s="50"/>
      <c r="F10" s="323"/>
      <c r="G10" s="324"/>
      <c r="H10" s="324"/>
      <c r="I10" s="324"/>
      <c r="J10" s="324"/>
      <c r="K10" s="324"/>
      <c r="L10" s="325"/>
      <c r="M10" s="52" t="s">
        <v>1550</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1"/>
    </row>
    <row r="11" spans="1:72" ht="18.75" customHeight="1">
      <c r="A11" s="48"/>
      <c r="B11" s="50"/>
      <c r="C11" s="50"/>
      <c r="D11" s="50"/>
      <c r="E11" s="50" t="s">
        <v>154</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8.25" customHeight="1">
      <c r="A12" s="48"/>
      <c r="B12" s="50"/>
      <c r="C12" s="50"/>
      <c r="D12" s="50"/>
      <c r="E12" s="50"/>
      <c r="F12" s="50"/>
      <c r="G12" s="50"/>
      <c r="H12" s="53"/>
      <c r="I12" s="53"/>
      <c r="J12" s="53"/>
      <c r="K12" s="53"/>
      <c r="L12" s="53"/>
      <c r="M12" s="53"/>
      <c r="N12" s="53"/>
      <c r="O12" s="53"/>
      <c r="P12" s="54"/>
      <c r="Q12" s="54"/>
      <c r="R12" s="53"/>
      <c r="S12" s="53"/>
      <c r="T12" s="53"/>
      <c r="U12" s="53"/>
      <c r="V12" s="53"/>
      <c r="W12" s="53"/>
      <c r="X12" s="53"/>
      <c r="Y12" s="53"/>
      <c r="Z12" s="53"/>
      <c r="AA12" s="53"/>
      <c r="AB12" s="54"/>
      <c r="AC12" s="53"/>
      <c r="AD12" s="53"/>
      <c r="AE12" s="53"/>
      <c r="AF12" s="53"/>
      <c r="AG12" s="53"/>
      <c r="AH12" s="53"/>
      <c r="AI12" s="53"/>
      <c r="AJ12" s="53"/>
      <c r="AK12" s="53"/>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13.5">
      <c r="A13" s="48"/>
      <c r="B13" s="50"/>
      <c r="C13" s="50"/>
      <c r="D13" s="50"/>
      <c r="E13" s="50"/>
      <c r="F13" s="50"/>
      <c r="G13" s="50"/>
      <c r="H13" s="377"/>
      <c r="I13" s="378"/>
      <c r="J13" s="378"/>
      <c r="K13" s="378"/>
      <c r="L13" s="378"/>
      <c r="M13" s="378"/>
      <c r="N13" s="378"/>
      <c r="O13" s="378"/>
      <c r="P13" s="378"/>
      <c r="Q13" s="378"/>
      <c r="R13" s="378"/>
      <c r="S13" s="379"/>
      <c r="T13" s="55"/>
      <c r="U13" s="55"/>
      <c r="V13" s="55"/>
      <c r="W13" s="55"/>
      <c r="X13" s="55"/>
      <c r="Y13" s="55"/>
      <c r="Z13" s="55"/>
      <c r="AA13" s="55"/>
      <c r="AB13" s="50"/>
      <c r="AC13" s="50"/>
      <c r="AD13" s="56"/>
      <c r="AE13" s="56"/>
      <c r="AF13" s="56"/>
      <c r="AG13" s="56"/>
      <c r="AH13" s="56"/>
      <c r="AI13" s="56"/>
      <c r="AJ13" s="56"/>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8.25" customHeight="1">
      <c r="A14" s="48"/>
      <c r="B14" s="50"/>
      <c r="C14" s="50"/>
      <c r="D14" s="50"/>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0"/>
      <c r="BB14" s="50"/>
      <c r="BC14" s="50"/>
      <c r="BD14" s="50"/>
      <c r="BE14" s="50"/>
      <c r="BF14" s="50"/>
      <c r="BG14" s="50"/>
      <c r="BH14" s="50"/>
      <c r="BI14" s="50"/>
      <c r="BJ14" s="50"/>
      <c r="BK14" s="50"/>
      <c r="BL14" s="50"/>
      <c r="BM14" s="50"/>
      <c r="BN14" s="50"/>
      <c r="BO14" s="50"/>
      <c r="BP14" s="50"/>
      <c r="BQ14" s="50"/>
      <c r="BR14" s="50"/>
      <c r="BS14" s="50"/>
      <c r="BT14" s="51"/>
    </row>
    <row r="15" spans="1:72" ht="8.2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1"/>
    </row>
    <row r="16" spans="1:72" ht="13.5">
      <c r="A16" s="48"/>
      <c r="B16" s="50"/>
      <c r="C16" s="50"/>
      <c r="D16" s="50"/>
      <c r="E16" s="50" t="s">
        <v>155</v>
      </c>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2"/>
      <c r="AH16" s="50"/>
      <c r="AI16" s="50"/>
      <c r="AJ16" s="50"/>
      <c r="AK16" s="50"/>
      <c r="AL16" s="50" t="s">
        <v>1540</v>
      </c>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1"/>
    </row>
    <row r="17" spans="1:72" ht="13.5" customHeight="1">
      <c r="A17" s="48"/>
      <c r="B17" s="50"/>
      <c r="C17" s="50"/>
      <c r="D17" s="50"/>
      <c r="E17" s="50"/>
      <c r="F17" s="288" t="s">
        <v>1541</v>
      </c>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288" t="s">
        <v>1542</v>
      </c>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3.5">
      <c r="A18" s="48"/>
      <c r="B18" s="50"/>
      <c r="C18" s="50"/>
      <c r="D18" s="50"/>
      <c r="E18" s="50"/>
      <c r="F18" s="50"/>
      <c r="G18" s="50"/>
      <c r="H18" s="380"/>
      <c r="I18" s="381"/>
      <c r="J18" s="381"/>
      <c r="K18" s="381"/>
      <c r="L18" s="381"/>
      <c r="M18" s="381"/>
      <c r="N18" s="381"/>
      <c r="O18" s="381"/>
      <c r="P18" s="381"/>
      <c r="Q18" s="381"/>
      <c r="R18" s="381"/>
      <c r="S18" s="382"/>
      <c r="T18" s="50"/>
      <c r="U18" s="50" t="s">
        <v>156</v>
      </c>
      <c r="V18" s="50"/>
      <c r="W18" s="50"/>
      <c r="X18" s="50"/>
      <c r="Y18" s="50"/>
      <c r="Z18" s="50"/>
      <c r="AA18" s="50"/>
      <c r="AB18" s="50"/>
      <c r="AC18" s="50"/>
      <c r="AD18" s="50"/>
      <c r="AE18" s="50"/>
      <c r="AF18" s="50"/>
      <c r="AG18" s="50"/>
      <c r="AH18" s="50"/>
      <c r="AI18" s="50"/>
      <c r="AJ18" s="50"/>
      <c r="AK18" s="50"/>
      <c r="AL18" s="50"/>
      <c r="AM18" s="50"/>
      <c r="AN18" s="383"/>
      <c r="AO18" s="384"/>
      <c r="AP18" s="384"/>
      <c r="AQ18" s="384"/>
      <c r="AR18" s="384"/>
      <c r="AS18" s="384"/>
      <c r="AT18" s="384"/>
      <c r="AU18" s="384"/>
      <c r="AV18" s="384"/>
      <c r="AW18" s="384"/>
      <c r="AX18" s="384"/>
      <c r="AY18" s="384"/>
      <c r="AZ18" s="384"/>
      <c r="BA18" s="384"/>
      <c r="BB18" s="384"/>
      <c r="BC18" s="384"/>
      <c r="BD18" s="384"/>
      <c r="BE18" s="384"/>
      <c r="BF18" s="384"/>
      <c r="BG18" s="384"/>
      <c r="BH18" s="384"/>
      <c r="BI18" s="384"/>
      <c r="BJ18" s="384"/>
      <c r="BK18" s="384"/>
      <c r="BL18" s="384"/>
      <c r="BM18" s="384"/>
      <c r="BN18" s="384"/>
      <c r="BO18" s="384"/>
      <c r="BP18" s="385"/>
      <c r="BQ18" s="290"/>
      <c r="BR18" s="50"/>
      <c r="BS18" s="50"/>
      <c r="BT18" s="51"/>
    </row>
    <row r="19" spans="1:72" ht="12" customHeight="1">
      <c r="A19" s="48"/>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289" t="s">
        <v>1543</v>
      </c>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1"/>
    </row>
    <row r="20" spans="1:72" ht="13.5">
      <c r="A20" s="48"/>
      <c r="B20" s="50"/>
      <c r="C20" s="50"/>
      <c r="D20" s="50"/>
      <c r="E20" s="50" t="s">
        <v>157</v>
      </c>
      <c r="F20" s="50"/>
      <c r="G20" s="50"/>
      <c r="H20" s="50"/>
      <c r="I20" s="50"/>
      <c r="J20" s="50"/>
      <c r="K20" s="50"/>
      <c r="L20" s="50"/>
      <c r="M20" s="50"/>
      <c r="N20" s="50"/>
      <c r="O20" s="50"/>
      <c r="P20" s="52" t="s">
        <v>460</v>
      </c>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289" t="s">
        <v>1544</v>
      </c>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1"/>
    </row>
    <row r="21" spans="1:72" ht="10.5" customHeight="1">
      <c r="A21" s="48"/>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289" t="s">
        <v>1545</v>
      </c>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1"/>
    </row>
    <row r="22" spans="1:72" ht="13.5">
      <c r="A22" s="48"/>
      <c r="B22" s="50"/>
      <c r="C22" s="50"/>
      <c r="D22" s="50"/>
      <c r="E22" s="50"/>
      <c r="F22" s="50"/>
      <c r="G22" s="50"/>
      <c r="H22" s="380"/>
      <c r="I22" s="381"/>
      <c r="J22" s="381"/>
      <c r="K22" s="381"/>
      <c r="L22" s="381"/>
      <c r="M22" s="381"/>
      <c r="N22" s="382"/>
      <c r="O22" s="135"/>
      <c r="P22" s="50" t="s">
        <v>158</v>
      </c>
      <c r="Q22" s="135"/>
      <c r="R22" s="135"/>
      <c r="S22" s="135"/>
      <c r="T22" s="135"/>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1"/>
    </row>
    <row r="23" spans="1:72" ht="8.25" customHeight="1">
      <c r="A23" s="48"/>
      <c r="B23" s="50"/>
      <c r="C23" s="50"/>
      <c r="D23" s="50"/>
      <c r="E23" s="50"/>
      <c r="F23" s="50"/>
      <c r="G23" s="50"/>
      <c r="H23" s="56"/>
      <c r="I23" s="56"/>
      <c r="J23" s="56"/>
      <c r="K23" s="56"/>
      <c r="L23" s="56"/>
      <c r="M23" s="56"/>
      <c r="N23" s="56"/>
      <c r="O23" s="56"/>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1"/>
    </row>
    <row r="24" spans="1:72" ht="13.5">
      <c r="A24" s="48"/>
      <c r="B24" s="50"/>
      <c r="C24" s="50"/>
      <c r="D24" s="50"/>
      <c r="E24" s="50" t="s">
        <v>159</v>
      </c>
      <c r="F24" s="50"/>
      <c r="G24" s="50"/>
      <c r="H24" s="50"/>
      <c r="I24" s="50"/>
      <c r="J24" s="58"/>
      <c r="K24" s="59" t="s">
        <v>461</v>
      </c>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4" t="s">
        <v>160</v>
      </c>
      <c r="BE24" s="54"/>
      <c r="BF24" s="54"/>
      <c r="BG24" s="54"/>
      <c r="BH24" s="54"/>
      <c r="BI24" s="54"/>
      <c r="BJ24" s="54"/>
      <c r="BK24" s="54"/>
      <c r="BL24" s="301">
        <f>ROUNDUP(LENB(H26)/2,0)</f>
        <v>0</v>
      </c>
      <c r="BM24" s="301"/>
      <c r="BN24" s="301"/>
      <c r="BO24" s="54" t="s">
        <v>462</v>
      </c>
      <c r="BP24" s="50"/>
      <c r="BQ24" s="54"/>
      <c r="BR24" s="54"/>
      <c r="BS24" s="50"/>
      <c r="BT24" s="51"/>
    </row>
    <row r="25" spans="1:72" ht="3.75" customHeight="1">
      <c r="A25" s="48"/>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1"/>
    </row>
    <row r="26" spans="1:72" ht="13.5">
      <c r="A26" s="48"/>
      <c r="B26" s="50"/>
      <c r="C26" s="50"/>
      <c r="D26" s="50"/>
      <c r="E26" s="50"/>
      <c r="F26" s="50"/>
      <c r="G26" s="50"/>
      <c r="H26" s="386"/>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8"/>
      <c r="BS26" s="50"/>
      <c r="BT26" s="51"/>
    </row>
    <row r="27" spans="1:72" ht="13.5">
      <c r="A27" s="48"/>
      <c r="B27" s="50"/>
      <c r="C27" s="50"/>
      <c r="D27" s="50"/>
      <c r="E27" s="50"/>
      <c r="F27" s="50"/>
      <c r="G27" s="50"/>
      <c r="H27" s="389"/>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c r="BH27" s="390"/>
      <c r="BI27" s="390"/>
      <c r="BJ27" s="390"/>
      <c r="BK27" s="390"/>
      <c r="BL27" s="390"/>
      <c r="BM27" s="390"/>
      <c r="BN27" s="390"/>
      <c r="BO27" s="390"/>
      <c r="BP27" s="390"/>
      <c r="BQ27" s="390"/>
      <c r="BR27" s="391"/>
      <c r="BS27" s="50"/>
      <c r="BT27" s="51"/>
    </row>
    <row r="28" spans="1:72" ht="13.5">
      <c r="A28" s="48"/>
      <c r="B28" s="50"/>
      <c r="C28" s="50"/>
      <c r="D28" s="50"/>
      <c r="E28" s="50"/>
      <c r="F28" s="50"/>
      <c r="G28" s="50"/>
      <c r="H28" s="389"/>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1"/>
      <c r="BS28" s="50"/>
      <c r="BT28" s="51"/>
    </row>
    <row r="29" spans="1:72" ht="13.5">
      <c r="A29" s="48"/>
      <c r="B29" s="50"/>
      <c r="C29" s="50"/>
      <c r="D29" s="50"/>
      <c r="E29" s="50"/>
      <c r="F29" s="50"/>
      <c r="G29" s="50"/>
      <c r="H29" s="389"/>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0"/>
      <c r="BI29" s="390"/>
      <c r="BJ29" s="390"/>
      <c r="BK29" s="390"/>
      <c r="BL29" s="390"/>
      <c r="BM29" s="390"/>
      <c r="BN29" s="390"/>
      <c r="BO29" s="390"/>
      <c r="BP29" s="390"/>
      <c r="BQ29" s="390"/>
      <c r="BR29" s="391"/>
      <c r="BS29" s="50"/>
      <c r="BT29" s="51"/>
    </row>
    <row r="30" spans="1:72" ht="13.5">
      <c r="A30" s="48"/>
      <c r="B30" s="50"/>
      <c r="C30" s="50"/>
      <c r="D30" s="50"/>
      <c r="E30" s="50"/>
      <c r="F30" s="50"/>
      <c r="G30" s="50"/>
      <c r="H30" s="389"/>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0"/>
      <c r="BC30" s="390"/>
      <c r="BD30" s="390"/>
      <c r="BE30" s="390"/>
      <c r="BF30" s="390"/>
      <c r="BG30" s="390"/>
      <c r="BH30" s="390"/>
      <c r="BI30" s="390"/>
      <c r="BJ30" s="390"/>
      <c r="BK30" s="390"/>
      <c r="BL30" s="390"/>
      <c r="BM30" s="390"/>
      <c r="BN30" s="390"/>
      <c r="BO30" s="390"/>
      <c r="BP30" s="390"/>
      <c r="BQ30" s="390"/>
      <c r="BR30" s="391"/>
      <c r="BS30" s="50"/>
      <c r="BT30" s="51"/>
    </row>
    <row r="31" spans="1:72" ht="13.5">
      <c r="A31" s="48"/>
      <c r="B31" s="50"/>
      <c r="C31" s="50"/>
      <c r="D31" s="50"/>
      <c r="E31" s="50"/>
      <c r="F31" s="50"/>
      <c r="G31" s="50"/>
      <c r="H31" s="389"/>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1"/>
      <c r="BS31" s="50"/>
      <c r="BT31" s="51"/>
    </row>
    <row r="32" spans="1:72" ht="13.5">
      <c r="A32" s="48"/>
      <c r="B32" s="50"/>
      <c r="C32" s="50"/>
      <c r="D32" s="50"/>
      <c r="E32" s="50"/>
      <c r="F32" s="50"/>
      <c r="G32" s="50"/>
      <c r="H32" s="389"/>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1"/>
      <c r="BS32" s="50"/>
      <c r="BT32" s="51"/>
    </row>
    <row r="33" spans="1:72" ht="13.5">
      <c r="A33" s="48"/>
      <c r="B33" s="50"/>
      <c r="C33" s="50"/>
      <c r="D33" s="50"/>
      <c r="E33" s="50"/>
      <c r="F33" s="50"/>
      <c r="G33" s="50"/>
      <c r="H33" s="389"/>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390"/>
      <c r="BJ33" s="390"/>
      <c r="BK33" s="390"/>
      <c r="BL33" s="390"/>
      <c r="BM33" s="390"/>
      <c r="BN33" s="390"/>
      <c r="BO33" s="390"/>
      <c r="BP33" s="390"/>
      <c r="BQ33" s="390"/>
      <c r="BR33" s="391"/>
      <c r="BS33" s="50"/>
      <c r="BT33" s="51"/>
    </row>
    <row r="34" spans="1:72" ht="6" customHeight="1">
      <c r="A34" s="48"/>
      <c r="B34" s="50"/>
      <c r="C34" s="50"/>
      <c r="D34" s="50"/>
      <c r="E34" s="50"/>
      <c r="F34" s="50"/>
      <c r="G34" s="50"/>
      <c r="H34" s="389"/>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0"/>
      <c r="BI34" s="390"/>
      <c r="BJ34" s="390"/>
      <c r="BK34" s="390"/>
      <c r="BL34" s="390"/>
      <c r="BM34" s="390"/>
      <c r="BN34" s="390"/>
      <c r="BO34" s="390"/>
      <c r="BP34" s="390"/>
      <c r="BQ34" s="390"/>
      <c r="BR34" s="391"/>
      <c r="BS34" s="50"/>
      <c r="BT34" s="51"/>
    </row>
    <row r="35" spans="1:72" ht="13.5">
      <c r="A35" s="48"/>
      <c r="B35" s="50"/>
      <c r="C35" s="50"/>
      <c r="D35" s="50"/>
      <c r="E35" s="50"/>
      <c r="F35" s="50"/>
      <c r="G35" s="50"/>
      <c r="H35" s="392"/>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4"/>
      <c r="BS35" s="50"/>
      <c r="BT35" s="51"/>
    </row>
    <row r="36" spans="1:72" ht="14.25" thickBot="1">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2"/>
    </row>
    <row r="37" ht="8.25" customHeight="1" thickBot="1"/>
    <row r="38" spans="1:72" ht="13.5">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5"/>
    </row>
    <row r="39" spans="1:72" ht="14.25">
      <c r="A39" s="66"/>
      <c r="B39" s="67" t="s">
        <v>161</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9"/>
    </row>
    <row r="40" spans="1:72" ht="14.25">
      <c r="A40" s="66"/>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9"/>
    </row>
    <row r="41" spans="1:72" ht="14.25">
      <c r="A41" s="66"/>
      <c r="B41" s="67"/>
      <c r="C41" s="68"/>
      <c r="D41" s="68"/>
      <c r="E41" s="68"/>
      <c r="F41" s="374"/>
      <c r="G41" s="375"/>
      <c r="H41" s="375"/>
      <c r="I41" s="375"/>
      <c r="J41" s="375"/>
      <c r="K41" s="375"/>
      <c r="L41" s="376"/>
      <c r="M41" s="70" t="s">
        <v>153</v>
      </c>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3.75" customHeight="1">
      <c r="A42" s="66"/>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14.25">
      <c r="A43" s="66"/>
      <c r="B43" s="67"/>
      <c r="C43" s="68"/>
      <c r="D43" s="68"/>
      <c r="E43" s="68"/>
      <c r="F43" s="323"/>
      <c r="G43" s="324"/>
      <c r="H43" s="324"/>
      <c r="I43" s="324"/>
      <c r="J43" s="324"/>
      <c r="K43" s="324"/>
      <c r="L43" s="325"/>
      <c r="M43" s="70" t="s">
        <v>162</v>
      </c>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13.5">
      <c r="A44" s="66"/>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8.25" customHeight="1">
      <c r="A45" s="66"/>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13.5">
      <c r="A46" s="66"/>
      <c r="B46" s="68"/>
      <c r="C46" s="68"/>
      <c r="D46" s="68"/>
      <c r="E46" s="68"/>
      <c r="F46" s="68"/>
      <c r="G46" s="68"/>
      <c r="H46" s="326" t="s">
        <v>163</v>
      </c>
      <c r="I46" s="326"/>
      <c r="J46" s="326"/>
      <c r="K46" s="326"/>
      <c r="L46" s="326"/>
      <c r="M46" s="326"/>
      <c r="N46" s="326"/>
      <c r="O46" s="326"/>
      <c r="P46" s="326"/>
      <c r="Q46" s="326"/>
      <c r="R46" s="326"/>
      <c r="S46" s="326"/>
      <c r="T46" s="68"/>
      <c r="U46" s="326" t="s">
        <v>164</v>
      </c>
      <c r="V46" s="326"/>
      <c r="W46" s="326"/>
      <c r="X46" s="326"/>
      <c r="Y46" s="326"/>
      <c r="Z46" s="326"/>
      <c r="AA46" s="326"/>
      <c r="AB46" s="326"/>
      <c r="AC46" s="326"/>
      <c r="AD46" s="326"/>
      <c r="AE46" s="326"/>
      <c r="AF46" s="326"/>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13.5">
      <c r="A47" s="66"/>
      <c r="B47" s="327" t="s">
        <v>165</v>
      </c>
      <c r="C47" s="327"/>
      <c r="D47" s="327"/>
      <c r="E47" s="327"/>
      <c r="F47" s="327"/>
      <c r="G47" s="327"/>
      <c r="H47" s="395"/>
      <c r="I47" s="396"/>
      <c r="J47" s="396"/>
      <c r="K47" s="396"/>
      <c r="L47" s="396"/>
      <c r="M47" s="396"/>
      <c r="N47" s="396"/>
      <c r="O47" s="396"/>
      <c r="P47" s="396"/>
      <c r="Q47" s="396"/>
      <c r="R47" s="396"/>
      <c r="S47" s="397"/>
      <c r="T47" s="68"/>
      <c r="U47" s="395"/>
      <c r="V47" s="396"/>
      <c r="W47" s="396"/>
      <c r="X47" s="396"/>
      <c r="Y47" s="396"/>
      <c r="Z47" s="396"/>
      <c r="AA47" s="396"/>
      <c r="AB47" s="396"/>
      <c r="AC47" s="396"/>
      <c r="AD47" s="396"/>
      <c r="AE47" s="396"/>
      <c r="AF47" s="397"/>
      <c r="AG47" s="68"/>
      <c r="AH47" s="68"/>
      <c r="AI47" s="68"/>
      <c r="AJ47" s="68"/>
      <c r="AK47" s="68"/>
      <c r="AL47" s="68"/>
      <c r="AM47" s="68"/>
      <c r="AN47" s="68"/>
      <c r="AO47" s="327" t="s">
        <v>166</v>
      </c>
      <c r="AP47" s="327"/>
      <c r="AQ47" s="327"/>
      <c r="AR47" s="327"/>
      <c r="AS47" s="327"/>
      <c r="AT47" s="327"/>
      <c r="AU47" s="331"/>
      <c r="AV47" s="380"/>
      <c r="AW47" s="381"/>
      <c r="AX47" s="381"/>
      <c r="AY47" s="381"/>
      <c r="AZ47" s="381"/>
      <c r="BA47" s="381"/>
      <c r="BB47" s="382"/>
      <c r="BC47" s="133"/>
      <c r="BD47" s="70" t="s">
        <v>463</v>
      </c>
      <c r="BE47" s="133"/>
      <c r="BF47" s="133"/>
      <c r="BG47" s="68"/>
      <c r="BH47" s="68"/>
      <c r="BI47" s="68"/>
      <c r="BJ47" s="68"/>
      <c r="BK47" s="68"/>
      <c r="BL47" s="68"/>
      <c r="BM47" s="68"/>
      <c r="BN47" s="68"/>
      <c r="BO47" s="68"/>
      <c r="BP47" s="68"/>
      <c r="BQ47" s="68"/>
      <c r="BR47" s="68"/>
      <c r="BS47" s="68"/>
      <c r="BT47" s="69"/>
    </row>
    <row r="48" spans="1:72" ht="3.75" customHeight="1">
      <c r="A48" s="66"/>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9"/>
    </row>
    <row r="49" spans="1:72" ht="13.5">
      <c r="A49" s="66"/>
      <c r="B49" s="327" t="s">
        <v>167</v>
      </c>
      <c r="C49" s="327"/>
      <c r="D49" s="327"/>
      <c r="E49" s="327"/>
      <c r="F49" s="327"/>
      <c r="G49" s="327"/>
      <c r="H49" s="395"/>
      <c r="I49" s="396"/>
      <c r="J49" s="396"/>
      <c r="K49" s="396"/>
      <c r="L49" s="396"/>
      <c r="M49" s="396"/>
      <c r="N49" s="396"/>
      <c r="O49" s="396"/>
      <c r="P49" s="396"/>
      <c r="Q49" s="396"/>
      <c r="R49" s="396"/>
      <c r="S49" s="397"/>
      <c r="T49" s="68"/>
      <c r="U49" s="395"/>
      <c r="V49" s="396"/>
      <c r="W49" s="396"/>
      <c r="X49" s="396"/>
      <c r="Y49" s="396"/>
      <c r="Z49" s="396"/>
      <c r="AA49" s="396"/>
      <c r="AB49" s="396"/>
      <c r="AC49" s="396"/>
      <c r="AD49" s="396"/>
      <c r="AE49" s="396"/>
      <c r="AF49" s="397"/>
      <c r="AG49" s="70" t="s">
        <v>168</v>
      </c>
      <c r="AH49" s="68"/>
      <c r="AI49" s="68"/>
      <c r="AJ49" s="68"/>
      <c r="AK49" s="68"/>
      <c r="AL49" s="68"/>
      <c r="AM49" s="68"/>
      <c r="AN49" s="72"/>
      <c r="AO49" s="327" t="s">
        <v>169</v>
      </c>
      <c r="AP49" s="327"/>
      <c r="AQ49" s="327"/>
      <c r="AR49" s="327"/>
      <c r="AS49" s="327"/>
      <c r="AT49" s="327"/>
      <c r="AU49" s="331"/>
      <c r="AV49" s="398"/>
      <c r="AW49" s="399"/>
      <c r="AX49" s="399"/>
      <c r="AY49" s="399"/>
      <c r="AZ49" s="399"/>
      <c r="BA49" s="399"/>
      <c r="BB49" s="399"/>
      <c r="BC49" s="399"/>
      <c r="BD49" s="400"/>
      <c r="BE49" s="134"/>
      <c r="BF49" s="70" t="s">
        <v>170</v>
      </c>
      <c r="BG49" s="74"/>
      <c r="BH49" s="74"/>
      <c r="BI49" s="338">
        <f>IF(AV49&lt;&gt;"",DATEDIF(AV49,"2020/10/1","y"),"")</f>
      </c>
      <c r="BJ49" s="338"/>
      <c r="BK49" s="70" t="s">
        <v>367</v>
      </c>
      <c r="BL49" s="68"/>
      <c r="BM49" s="68"/>
      <c r="BN49" s="68"/>
      <c r="BO49" s="68"/>
      <c r="BP49" s="68"/>
      <c r="BQ49" s="68"/>
      <c r="BR49" s="68"/>
      <c r="BS49" s="68"/>
      <c r="BT49" s="69"/>
    </row>
    <row r="50" spans="1:72" ht="8.25" customHeight="1">
      <c r="A50" s="66"/>
      <c r="B50" s="68"/>
      <c r="C50" s="68"/>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68"/>
      <c r="AR50" s="68"/>
      <c r="AS50" s="68"/>
      <c r="AT50" s="68"/>
      <c r="AU50" s="68"/>
      <c r="AV50" s="68"/>
      <c r="AW50" s="68"/>
      <c r="AX50" s="68"/>
      <c r="AY50" s="68"/>
      <c r="AZ50" s="68"/>
      <c r="BA50" s="68"/>
      <c r="BB50" s="68"/>
      <c r="BC50" s="68"/>
      <c r="BD50" s="68"/>
      <c r="BE50" s="68"/>
      <c r="BF50" s="68"/>
      <c r="BG50" s="68"/>
      <c r="BH50" s="68"/>
      <c r="BI50" s="68"/>
      <c r="BJ50" s="68"/>
      <c r="BK50" s="68"/>
      <c r="BL50" s="68"/>
      <c r="BM50" s="75"/>
      <c r="BN50" s="75"/>
      <c r="BO50" s="75"/>
      <c r="BP50" s="75"/>
      <c r="BQ50" s="75"/>
      <c r="BR50" s="68"/>
      <c r="BS50" s="68"/>
      <c r="BT50" s="69"/>
    </row>
    <row r="51" spans="1:72" ht="8.25" customHeight="1">
      <c r="A51" s="66"/>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9"/>
    </row>
    <row r="52" spans="1:72" ht="13.5">
      <c r="A52" s="66"/>
      <c r="B52" s="327" t="s">
        <v>171</v>
      </c>
      <c r="C52" s="327"/>
      <c r="D52" s="327"/>
      <c r="E52" s="327"/>
      <c r="F52" s="327"/>
      <c r="G52" s="327"/>
      <c r="H52" s="332"/>
      <c r="I52" s="333"/>
      <c r="J52" s="333"/>
      <c r="K52" s="333"/>
      <c r="L52" s="333"/>
      <c r="M52" s="333"/>
      <c r="N52" s="333"/>
      <c r="O52" s="333"/>
      <c r="P52" s="333"/>
      <c r="Q52" s="333"/>
      <c r="R52" s="333"/>
      <c r="S52" s="334"/>
      <c r="T52" s="68"/>
      <c r="U52" s="332"/>
      <c r="V52" s="333"/>
      <c r="W52" s="333"/>
      <c r="X52" s="333"/>
      <c r="Y52" s="333"/>
      <c r="Z52" s="333"/>
      <c r="AA52" s="333"/>
      <c r="AB52" s="333"/>
      <c r="AC52" s="333"/>
      <c r="AD52" s="333"/>
      <c r="AE52" s="333"/>
      <c r="AF52" s="334"/>
      <c r="AG52" s="68"/>
      <c r="AH52" s="68"/>
      <c r="AI52" s="68"/>
      <c r="AJ52" s="68"/>
      <c r="AK52" s="68"/>
      <c r="AL52" s="68"/>
      <c r="AM52" s="68"/>
      <c r="AN52" s="68"/>
      <c r="AO52" s="72"/>
      <c r="AP52" s="72"/>
      <c r="AQ52" s="72"/>
      <c r="AR52" s="72"/>
      <c r="AS52" s="72"/>
      <c r="AT52" s="72"/>
      <c r="AU52" s="72"/>
      <c r="AV52" s="72"/>
      <c r="AW52" s="72"/>
      <c r="AX52" s="72"/>
      <c r="AY52" s="72"/>
      <c r="AZ52" s="71"/>
      <c r="BA52" s="71"/>
      <c r="BB52" s="71"/>
      <c r="BC52" s="71"/>
      <c r="BD52" s="71"/>
      <c r="BE52" s="71"/>
      <c r="BF52" s="71"/>
      <c r="BG52" s="71"/>
      <c r="BH52" s="71"/>
      <c r="BI52" s="71"/>
      <c r="BJ52" s="71"/>
      <c r="BK52" s="68"/>
      <c r="BL52" s="68"/>
      <c r="BM52" s="68"/>
      <c r="BN52" s="68"/>
      <c r="BO52" s="68"/>
      <c r="BP52" s="68"/>
      <c r="BQ52" s="68"/>
      <c r="BR52" s="68"/>
      <c r="BS52" s="68"/>
      <c r="BT52" s="69"/>
    </row>
    <row r="53" spans="1:72" ht="3.75" customHeight="1">
      <c r="A53" s="66"/>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9"/>
    </row>
    <row r="54" spans="1:72" ht="13.5">
      <c r="A54" s="66"/>
      <c r="B54" s="327" t="s">
        <v>167</v>
      </c>
      <c r="C54" s="327"/>
      <c r="D54" s="327"/>
      <c r="E54" s="327"/>
      <c r="F54" s="327"/>
      <c r="G54" s="327"/>
      <c r="H54" s="332"/>
      <c r="I54" s="333"/>
      <c r="J54" s="333"/>
      <c r="K54" s="333"/>
      <c r="L54" s="333"/>
      <c r="M54" s="333"/>
      <c r="N54" s="333"/>
      <c r="O54" s="333"/>
      <c r="P54" s="333"/>
      <c r="Q54" s="333"/>
      <c r="R54" s="333"/>
      <c r="S54" s="334"/>
      <c r="T54" s="68"/>
      <c r="U54" s="332"/>
      <c r="V54" s="333"/>
      <c r="W54" s="333"/>
      <c r="X54" s="333"/>
      <c r="Y54" s="333"/>
      <c r="Z54" s="333"/>
      <c r="AA54" s="333"/>
      <c r="AB54" s="333"/>
      <c r="AC54" s="333"/>
      <c r="AD54" s="333"/>
      <c r="AE54" s="333"/>
      <c r="AF54" s="334"/>
      <c r="AG54" s="70" t="s">
        <v>168</v>
      </c>
      <c r="AH54" s="68"/>
      <c r="AI54" s="68"/>
      <c r="AJ54" s="68"/>
      <c r="AK54" s="68"/>
      <c r="AL54" s="68"/>
      <c r="AM54" s="68"/>
      <c r="AN54" s="68"/>
      <c r="AO54" s="72"/>
      <c r="AP54" s="72"/>
      <c r="AQ54" s="72"/>
      <c r="AR54" s="72"/>
      <c r="AS54" s="72"/>
      <c r="AT54" s="72"/>
      <c r="AU54" s="72"/>
      <c r="AV54" s="72"/>
      <c r="AW54" s="72"/>
      <c r="AX54" s="72"/>
      <c r="AY54" s="72"/>
      <c r="AZ54" s="71"/>
      <c r="BA54" s="71"/>
      <c r="BB54" s="71"/>
      <c r="BC54" s="71"/>
      <c r="BD54" s="71"/>
      <c r="BE54" s="71"/>
      <c r="BF54" s="71"/>
      <c r="BG54" s="71"/>
      <c r="BH54" s="71"/>
      <c r="BI54" s="71"/>
      <c r="BJ54" s="71"/>
      <c r="BK54" s="76"/>
      <c r="BL54" s="76"/>
      <c r="BM54" s="76"/>
      <c r="BN54" s="76"/>
      <c r="BO54" s="76"/>
      <c r="BP54" s="76"/>
      <c r="BQ54" s="76"/>
      <c r="BR54" s="76"/>
      <c r="BS54" s="76"/>
      <c r="BT54" s="77"/>
    </row>
    <row r="55" spans="1:72" ht="8.25" customHeight="1">
      <c r="A55" s="66"/>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9"/>
    </row>
    <row r="56" spans="1:72" ht="13.5">
      <c r="A56" s="66"/>
      <c r="B56" s="68"/>
      <c r="C56" s="68"/>
      <c r="D56" s="70" t="s">
        <v>475</v>
      </c>
      <c r="E56" s="68"/>
      <c r="F56" s="68"/>
      <c r="G56" s="68"/>
      <c r="H56" s="73"/>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76"/>
      <c r="BL56" s="76"/>
      <c r="BM56" s="76"/>
      <c r="BN56" s="76"/>
      <c r="BO56" s="76"/>
      <c r="BP56" s="76"/>
      <c r="BQ56" s="76"/>
      <c r="BR56" s="76"/>
      <c r="BS56" s="76"/>
      <c r="BT56" s="77"/>
    </row>
    <row r="57" spans="1:72" ht="8.25" customHeight="1">
      <c r="A57" s="66"/>
      <c r="B57" s="68"/>
      <c r="C57" s="68"/>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68"/>
      <c r="BS57" s="68"/>
      <c r="BT57" s="69"/>
    </row>
    <row r="58" spans="1:72" ht="8.25" customHeight="1">
      <c r="A58" s="66"/>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9"/>
    </row>
    <row r="59" spans="1:72" ht="13.5">
      <c r="A59" s="66"/>
      <c r="B59" s="68" t="s">
        <v>494</v>
      </c>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9"/>
    </row>
    <row r="60" spans="1:72" ht="8.25" customHeight="1">
      <c r="A60" s="66"/>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13.5">
      <c r="A61" s="66"/>
      <c r="B61" s="68"/>
      <c r="C61" s="68"/>
      <c r="D61" s="68"/>
      <c r="E61" s="68"/>
      <c r="F61" s="68"/>
      <c r="G61" s="68"/>
      <c r="H61" s="380"/>
      <c r="I61" s="381"/>
      <c r="J61" s="381"/>
      <c r="K61" s="381"/>
      <c r="L61" s="381"/>
      <c r="M61" s="381"/>
      <c r="N61" s="381"/>
      <c r="O61" s="381"/>
      <c r="P61" s="381"/>
      <c r="Q61" s="381"/>
      <c r="R61" s="382"/>
      <c r="S61" s="68"/>
      <c r="T61" s="68" t="s">
        <v>173</v>
      </c>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8.25" customHeight="1">
      <c r="A62" s="66"/>
      <c r="B62" s="68"/>
      <c r="C62" s="68"/>
      <c r="D62" s="75"/>
      <c r="E62" s="75"/>
      <c r="F62" s="75"/>
      <c r="G62" s="75"/>
      <c r="H62" s="78"/>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9"/>
      <c r="BL62" s="79"/>
      <c r="BM62" s="79"/>
      <c r="BN62" s="79"/>
      <c r="BO62" s="79"/>
      <c r="BP62" s="79"/>
      <c r="BQ62" s="79"/>
      <c r="BR62" s="76"/>
      <c r="BS62" s="76"/>
      <c r="BT62" s="77"/>
    </row>
    <row r="63" spans="1:72" ht="13.5">
      <c r="A63" s="66"/>
      <c r="B63" s="68"/>
      <c r="C63" s="68"/>
      <c r="D63" s="68"/>
      <c r="E63" s="68"/>
      <c r="F63" s="68"/>
      <c r="G63" s="68"/>
      <c r="H63" s="73"/>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76"/>
      <c r="BL63" s="76"/>
      <c r="BM63" s="76"/>
      <c r="BN63" s="76"/>
      <c r="BO63" s="76"/>
      <c r="BP63" s="76"/>
      <c r="BQ63" s="76"/>
      <c r="BR63" s="76"/>
      <c r="BS63" s="76"/>
      <c r="BT63" s="77"/>
    </row>
    <row r="64" spans="1:72" ht="13.5">
      <c r="A64" s="66"/>
      <c r="B64" s="339" t="s">
        <v>175</v>
      </c>
      <c r="C64" s="339"/>
      <c r="D64" s="339"/>
      <c r="E64" s="339"/>
      <c r="F64" s="339"/>
      <c r="G64" s="340"/>
      <c r="H64" s="395"/>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7"/>
      <c r="BS64" s="68"/>
      <c r="BT64" s="69"/>
    </row>
    <row r="65" spans="1:72" ht="3.75" customHeight="1">
      <c r="A65" s="66"/>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9"/>
    </row>
    <row r="66" spans="1:72" ht="13.5">
      <c r="A66" s="80"/>
      <c r="B66" s="339" t="s">
        <v>176</v>
      </c>
      <c r="C66" s="339"/>
      <c r="D66" s="339"/>
      <c r="E66" s="339"/>
      <c r="F66" s="339"/>
      <c r="G66" s="339"/>
      <c r="H66" s="339"/>
      <c r="I66" s="339"/>
      <c r="J66" s="339"/>
      <c r="K66" s="340"/>
      <c r="L66" s="395"/>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7"/>
      <c r="BS66" s="68"/>
      <c r="BT66" s="69"/>
    </row>
    <row r="67" spans="1:72" ht="13.5">
      <c r="A67" s="66"/>
      <c r="B67" s="68"/>
      <c r="C67" s="68"/>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68"/>
      <c r="BS67" s="68"/>
      <c r="BT67" s="69"/>
    </row>
    <row r="68" spans="1:72" ht="13.5">
      <c r="A68" s="6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9"/>
    </row>
    <row r="69" spans="1:72" ht="13.5">
      <c r="A69" s="66"/>
      <c r="B69" s="68"/>
      <c r="C69" s="68" t="s">
        <v>483</v>
      </c>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81"/>
      <c r="AL69" s="68" t="s">
        <v>177</v>
      </c>
      <c r="AM69" s="68"/>
      <c r="AN69" s="68"/>
      <c r="AO69" s="68"/>
      <c r="AP69" s="68"/>
      <c r="AQ69" s="68"/>
      <c r="AR69" s="68"/>
      <c r="AS69" s="68"/>
      <c r="AT69" s="293" t="s">
        <v>464</v>
      </c>
      <c r="AU69" s="293"/>
      <c r="AV69" s="293"/>
      <c r="AW69" s="293"/>
      <c r="AX69" s="293"/>
      <c r="AY69" s="293"/>
      <c r="AZ69" s="293"/>
      <c r="BA69" s="293"/>
      <c r="BB69" s="293"/>
      <c r="BC69" s="293"/>
      <c r="BD69" s="293"/>
      <c r="BE69" s="293"/>
      <c r="BF69" s="293"/>
      <c r="BG69" s="293"/>
      <c r="BH69" s="293"/>
      <c r="BI69" s="293"/>
      <c r="BJ69" s="293"/>
      <c r="BK69" s="293"/>
      <c r="BL69" s="293"/>
      <c r="BM69" s="293"/>
      <c r="BN69" s="293"/>
      <c r="BO69" s="293"/>
      <c r="BP69" s="293"/>
      <c r="BQ69" s="293"/>
      <c r="BR69" s="293"/>
      <c r="BS69" s="293"/>
      <c r="BT69" s="69"/>
    </row>
    <row r="70" spans="1:72" ht="8.25" customHeight="1">
      <c r="A70" s="6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81"/>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9"/>
    </row>
    <row r="71" spans="1:72" ht="13.5">
      <c r="A71" s="66"/>
      <c r="B71" s="327" t="s">
        <v>178</v>
      </c>
      <c r="C71" s="327" t="s">
        <v>179</v>
      </c>
      <c r="D71" s="327"/>
      <c r="E71" s="327"/>
      <c r="F71" s="327"/>
      <c r="G71" s="327"/>
      <c r="H71" s="401"/>
      <c r="I71" s="402"/>
      <c r="J71" s="402"/>
      <c r="K71" s="402"/>
      <c r="L71" s="402"/>
      <c r="M71" s="402"/>
      <c r="N71" s="402"/>
      <c r="O71" s="403"/>
      <c r="P71" s="70" t="s">
        <v>180</v>
      </c>
      <c r="Q71" s="68"/>
      <c r="R71" s="68"/>
      <c r="S71" s="68"/>
      <c r="T71" s="68"/>
      <c r="U71" s="68"/>
      <c r="V71" s="68"/>
      <c r="W71" s="68"/>
      <c r="X71" s="68"/>
      <c r="Y71" s="68"/>
      <c r="Z71" s="68"/>
      <c r="AA71" s="68"/>
      <c r="AB71" s="68"/>
      <c r="AC71" s="68"/>
      <c r="AD71" s="68"/>
      <c r="AE71" s="68"/>
      <c r="AF71" s="68"/>
      <c r="AG71" s="68"/>
      <c r="AH71" s="68"/>
      <c r="AI71" s="68"/>
      <c r="AJ71" s="68"/>
      <c r="AK71" s="81"/>
      <c r="AL71" s="327" t="s">
        <v>178</v>
      </c>
      <c r="AM71" s="327" t="s">
        <v>179</v>
      </c>
      <c r="AN71" s="327"/>
      <c r="AO71" s="327"/>
      <c r="AP71" s="327"/>
      <c r="AQ71" s="327"/>
      <c r="AR71" s="401"/>
      <c r="AS71" s="402"/>
      <c r="AT71" s="402"/>
      <c r="AU71" s="402"/>
      <c r="AV71" s="402"/>
      <c r="AW71" s="402"/>
      <c r="AX71" s="402"/>
      <c r="AY71" s="403"/>
      <c r="AZ71" s="70" t="s">
        <v>180</v>
      </c>
      <c r="BA71" s="68"/>
      <c r="BB71" s="68"/>
      <c r="BC71" s="68"/>
      <c r="BD71" s="68"/>
      <c r="BE71" s="68"/>
      <c r="BF71" s="68"/>
      <c r="BG71" s="68"/>
      <c r="BH71" s="68"/>
      <c r="BI71" s="68"/>
      <c r="BJ71" s="68"/>
      <c r="BK71" s="68"/>
      <c r="BL71" s="68"/>
      <c r="BM71" s="68"/>
      <c r="BN71" s="68"/>
      <c r="BO71" s="68"/>
      <c r="BP71" s="68"/>
      <c r="BQ71" s="68"/>
      <c r="BR71" s="68"/>
      <c r="BS71" s="68"/>
      <c r="BT71" s="69"/>
    </row>
    <row r="72" spans="1:72" ht="3.75" customHeight="1">
      <c r="A72" s="6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81"/>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9"/>
    </row>
    <row r="73" spans="1:72" ht="13.5">
      <c r="A73" s="66"/>
      <c r="B73" s="327" t="s">
        <v>181</v>
      </c>
      <c r="C73" s="327"/>
      <c r="D73" s="327"/>
      <c r="E73" s="327"/>
      <c r="F73" s="327"/>
      <c r="G73" s="327"/>
      <c r="H73" s="395"/>
      <c r="I73" s="396"/>
      <c r="J73" s="396"/>
      <c r="K73" s="396"/>
      <c r="L73" s="396"/>
      <c r="M73" s="396"/>
      <c r="N73" s="396"/>
      <c r="O73" s="397"/>
      <c r="P73" s="68"/>
      <c r="Q73" s="68"/>
      <c r="R73" s="68"/>
      <c r="S73" s="68"/>
      <c r="T73" s="68"/>
      <c r="U73" s="68"/>
      <c r="V73" s="68"/>
      <c r="W73" s="68"/>
      <c r="X73" s="68"/>
      <c r="Y73" s="68"/>
      <c r="Z73" s="68"/>
      <c r="AA73" s="68"/>
      <c r="AB73" s="68"/>
      <c r="AC73" s="68"/>
      <c r="AD73" s="68"/>
      <c r="AE73" s="68"/>
      <c r="AF73" s="68"/>
      <c r="AG73" s="68"/>
      <c r="AH73" s="68"/>
      <c r="AI73" s="68"/>
      <c r="AJ73" s="68"/>
      <c r="AK73" s="81"/>
      <c r="AL73" s="327" t="s">
        <v>181</v>
      </c>
      <c r="AM73" s="327"/>
      <c r="AN73" s="327"/>
      <c r="AO73" s="327"/>
      <c r="AP73" s="327"/>
      <c r="AQ73" s="327"/>
      <c r="AR73" s="395"/>
      <c r="AS73" s="396"/>
      <c r="AT73" s="396"/>
      <c r="AU73" s="396"/>
      <c r="AV73" s="396"/>
      <c r="AW73" s="396"/>
      <c r="AX73" s="396"/>
      <c r="AY73" s="397"/>
      <c r="AZ73" s="68"/>
      <c r="BA73" s="68"/>
      <c r="BB73" s="68"/>
      <c r="BC73" s="68"/>
      <c r="BD73" s="68"/>
      <c r="BE73" s="68"/>
      <c r="BF73" s="68"/>
      <c r="BG73" s="68"/>
      <c r="BH73" s="68"/>
      <c r="BI73" s="68"/>
      <c r="BJ73" s="68"/>
      <c r="BK73" s="68"/>
      <c r="BL73" s="68"/>
      <c r="BM73" s="68"/>
      <c r="BN73" s="68"/>
      <c r="BO73" s="68"/>
      <c r="BP73" s="68"/>
      <c r="BQ73" s="68"/>
      <c r="BR73" s="68"/>
      <c r="BS73" s="68"/>
      <c r="BT73" s="69"/>
    </row>
    <row r="74" spans="1:72" ht="3.75" customHeight="1">
      <c r="A74" s="6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81"/>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9"/>
    </row>
    <row r="75" spans="1:72" ht="13.5">
      <c r="A75" s="66"/>
      <c r="B75" s="68" t="s">
        <v>182</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81"/>
      <c r="AL75" s="68" t="s">
        <v>183</v>
      </c>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9"/>
    </row>
    <row r="76" spans="1:72" ht="3.75" customHeight="1">
      <c r="A76" s="6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13.5">
      <c r="A77" s="66"/>
      <c r="B77" s="68"/>
      <c r="C77" s="68"/>
      <c r="D77" s="68"/>
      <c r="E77" s="68"/>
      <c r="F77" s="68"/>
      <c r="G77" s="68"/>
      <c r="H77" s="404"/>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6"/>
      <c r="AI77" s="68"/>
      <c r="AJ77" s="68"/>
      <c r="AK77" s="81"/>
      <c r="AL77" s="68"/>
      <c r="AM77" s="68"/>
      <c r="AN77" s="68"/>
      <c r="AO77" s="68"/>
      <c r="AP77" s="68"/>
      <c r="AQ77" s="68"/>
      <c r="AR77" s="404"/>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6"/>
      <c r="BS77" s="68"/>
      <c r="BT77" s="69"/>
    </row>
    <row r="78" spans="1:72" ht="13.5">
      <c r="A78" s="66"/>
      <c r="B78" s="68"/>
      <c r="C78" s="68"/>
      <c r="D78" s="68"/>
      <c r="E78" s="68"/>
      <c r="F78" s="68"/>
      <c r="G78" s="68"/>
      <c r="H78" s="407"/>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9"/>
      <c r="AI78" s="68"/>
      <c r="AJ78" s="68"/>
      <c r="AK78" s="81"/>
      <c r="AL78" s="68"/>
      <c r="AM78" s="68"/>
      <c r="AN78" s="68"/>
      <c r="AO78" s="68"/>
      <c r="AP78" s="68"/>
      <c r="AQ78" s="68"/>
      <c r="AR78" s="407"/>
      <c r="AS78" s="408"/>
      <c r="AT78" s="408"/>
      <c r="AU78" s="408"/>
      <c r="AV78" s="408"/>
      <c r="AW78" s="408"/>
      <c r="AX78" s="408"/>
      <c r="AY78" s="408"/>
      <c r="AZ78" s="408"/>
      <c r="BA78" s="408"/>
      <c r="BB78" s="408"/>
      <c r="BC78" s="408"/>
      <c r="BD78" s="408"/>
      <c r="BE78" s="408"/>
      <c r="BF78" s="408"/>
      <c r="BG78" s="408"/>
      <c r="BH78" s="408"/>
      <c r="BI78" s="408"/>
      <c r="BJ78" s="408"/>
      <c r="BK78" s="408"/>
      <c r="BL78" s="408"/>
      <c r="BM78" s="408"/>
      <c r="BN78" s="408"/>
      <c r="BO78" s="408"/>
      <c r="BP78" s="408"/>
      <c r="BQ78" s="408"/>
      <c r="BR78" s="409"/>
      <c r="BS78" s="68"/>
      <c r="BT78" s="69"/>
    </row>
    <row r="79" spans="1:72" ht="3.75" customHeight="1">
      <c r="A79" s="6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81"/>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9"/>
    </row>
    <row r="80" spans="1:72" ht="13.5">
      <c r="A80" s="66"/>
      <c r="B80" s="68" t="s">
        <v>184</v>
      </c>
      <c r="C80" s="68"/>
      <c r="D80" s="68"/>
      <c r="E80" s="68"/>
      <c r="F80" s="68"/>
      <c r="G80" s="68"/>
      <c r="H80" s="295"/>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7"/>
      <c r="AI80" s="68"/>
      <c r="AJ80" s="68"/>
      <c r="AK80" s="81"/>
      <c r="AL80" s="68" t="s">
        <v>184</v>
      </c>
      <c r="AM80" s="68"/>
      <c r="AN80" s="68"/>
      <c r="AO80" s="68"/>
      <c r="AP80" s="68"/>
      <c r="AQ80" s="68"/>
      <c r="AR80" s="295"/>
      <c r="AS80" s="296"/>
      <c r="AT80" s="296"/>
      <c r="AU80" s="296"/>
      <c r="AV80" s="296"/>
      <c r="AW80" s="296"/>
      <c r="AX80" s="296"/>
      <c r="AY80" s="296"/>
      <c r="AZ80" s="296"/>
      <c r="BA80" s="296"/>
      <c r="BB80" s="296"/>
      <c r="BC80" s="296"/>
      <c r="BD80" s="296"/>
      <c r="BE80" s="296"/>
      <c r="BF80" s="296"/>
      <c r="BG80" s="296"/>
      <c r="BH80" s="296"/>
      <c r="BI80" s="296"/>
      <c r="BJ80" s="296"/>
      <c r="BK80" s="296"/>
      <c r="BL80" s="296"/>
      <c r="BM80" s="296"/>
      <c r="BN80" s="296"/>
      <c r="BO80" s="296"/>
      <c r="BP80" s="296"/>
      <c r="BQ80" s="296"/>
      <c r="BR80" s="297"/>
      <c r="BS80" s="68"/>
      <c r="BT80" s="69"/>
    </row>
    <row r="81" spans="1:72" ht="13.5">
      <c r="A81" s="66"/>
      <c r="B81" s="68"/>
      <c r="C81" s="68"/>
      <c r="D81" s="68"/>
      <c r="E81" s="68"/>
      <c r="F81" s="68"/>
      <c r="G81" s="68"/>
      <c r="H81" s="298"/>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300"/>
      <c r="AI81" s="68"/>
      <c r="AJ81" s="68"/>
      <c r="AK81" s="81"/>
      <c r="AL81" s="68"/>
      <c r="AM81" s="68"/>
      <c r="AN81" s="68"/>
      <c r="AO81" s="68"/>
      <c r="AP81" s="68"/>
      <c r="AQ81" s="68"/>
      <c r="AR81" s="298"/>
      <c r="AS81" s="299"/>
      <c r="AT81" s="299"/>
      <c r="AU81" s="299"/>
      <c r="AV81" s="299"/>
      <c r="AW81" s="299"/>
      <c r="AX81" s="299"/>
      <c r="AY81" s="299"/>
      <c r="AZ81" s="299"/>
      <c r="BA81" s="299"/>
      <c r="BB81" s="299"/>
      <c r="BC81" s="299"/>
      <c r="BD81" s="299"/>
      <c r="BE81" s="299"/>
      <c r="BF81" s="299"/>
      <c r="BG81" s="299"/>
      <c r="BH81" s="299"/>
      <c r="BI81" s="299"/>
      <c r="BJ81" s="299"/>
      <c r="BK81" s="299"/>
      <c r="BL81" s="299"/>
      <c r="BM81" s="299"/>
      <c r="BN81" s="299"/>
      <c r="BO81" s="299"/>
      <c r="BP81" s="299"/>
      <c r="BQ81" s="299"/>
      <c r="BR81" s="300"/>
      <c r="BS81" s="68"/>
      <c r="BT81" s="69"/>
    </row>
    <row r="82" spans="1:72" ht="3.75" customHeight="1">
      <c r="A82" s="6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81"/>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9"/>
    </row>
    <row r="83" spans="1:72" ht="13.5">
      <c r="A83" s="66"/>
      <c r="B83" s="327" t="s">
        <v>185</v>
      </c>
      <c r="C83" s="327"/>
      <c r="D83" s="327"/>
      <c r="E83" s="327"/>
      <c r="F83" s="327"/>
      <c r="G83" s="327"/>
      <c r="H83" s="344"/>
      <c r="I83" s="345"/>
      <c r="J83" s="345"/>
      <c r="K83" s="345"/>
      <c r="L83" s="345"/>
      <c r="M83" s="345"/>
      <c r="N83" s="345"/>
      <c r="O83" s="345"/>
      <c r="P83" s="345"/>
      <c r="Q83" s="345"/>
      <c r="R83" s="345"/>
      <c r="S83" s="345"/>
      <c r="T83" s="345"/>
      <c r="U83" s="345"/>
      <c r="V83" s="345"/>
      <c r="W83" s="346"/>
      <c r="X83" s="70" t="s">
        <v>180</v>
      </c>
      <c r="Y83" s="68"/>
      <c r="Z83" s="68"/>
      <c r="AA83" s="68"/>
      <c r="AB83" s="68"/>
      <c r="AC83" s="68"/>
      <c r="AD83" s="68"/>
      <c r="AE83" s="68"/>
      <c r="AF83" s="68"/>
      <c r="AG83" s="68"/>
      <c r="AH83" s="68"/>
      <c r="AI83" s="68"/>
      <c r="AJ83" s="68"/>
      <c r="AK83" s="81"/>
      <c r="AL83" s="327" t="s">
        <v>185</v>
      </c>
      <c r="AM83" s="327"/>
      <c r="AN83" s="327"/>
      <c r="AO83" s="327"/>
      <c r="AP83" s="327"/>
      <c r="AQ83" s="327"/>
      <c r="AR83" s="344"/>
      <c r="AS83" s="345"/>
      <c r="AT83" s="345"/>
      <c r="AU83" s="345"/>
      <c r="AV83" s="345"/>
      <c r="AW83" s="345"/>
      <c r="AX83" s="345"/>
      <c r="AY83" s="345"/>
      <c r="AZ83" s="345"/>
      <c r="BA83" s="345"/>
      <c r="BB83" s="345"/>
      <c r="BC83" s="345"/>
      <c r="BD83" s="345"/>
      <c r="BE83" s="345"/>
      <c r="BF83" s="345"/>
      <c r="BG83" s="346"/>
      <c r="BH83" s="70" t="s">
        <v>180</v>
      </c>
      <c r="BI83" s="68"/>
      <c r="BJ83" s="68"/>
      <c r="BK83" s="68"/>
      <c r="BL83" s="68"/>
      <c r="BM83" s="68"/>
      <c r="BN83" s="68"/>
      <c r="BO83" s="68"/>
      <c r="BP83" s="68"/>
      <c r="BQ83" s="68"/>
      <c r="BR83" s="68"/>
      <c r="BS83" s="68"/>
      <c r="BT83" s="69"/>
    </row>
    <row r="84" spans="1:72" ht="3.75" customHeight="1">
      <c r="A84" s="6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81"/>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9"/>
    </row>
    <row r="85" spans="1:72" ht="13.5">
      <c r="A85" s="6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81"/>
      <c r="AL85" s="327" t="s">
        <v>186</v>
      </c>
      <c r="AM85" s="327"/>
      <c r="AN85" s="327"/>
      <c r="AO85" s="327"/>
      <c r="AP85" s="327"/>
      <c r="AQ85" s="327"/>
      <c r="AR85" s="332"/>
      <c r="AS85" s="333"/>
      <c r="AT85" s="333"/>
      <c r="AU85" s="333"/>
      <c r="AV85" s="333"/>
      <c r="AW85" s="333"/>
      <c r="AX85" s="333"/>
      <c r="AY85" s="333"/>
      <c r="AZ85" s="333"/>
      <c r="BA85" s="333"/>
      <c r="BB85" s="333"/>
      <c r="BC85" s="334"/>
      <c r="BD85" s="68"/>
      <c r="BE85" s="68"/>
      <c r="BF85" s="68"/>
      <c r="BG85" s="68"/>
      <c r="BH85" s="68"/>
      <c r="BI85" s="68"/>
      <c r="BJ85" s="68"/>
      <c r="BK85" s="68"/>
      <c r="BL85" s="68"/>
      <c r="BM85" s="68"/>
      <c r="BN85" s="68"/>
      <c r="BO85" s="68"/>
      <c r="BP85" s="68"/>
      <c r="BQ85" s="68"/>
      <c r="BR85" s="68"/>
      <c r="BS85" s="68"/>
      <c r="BT85" s="69"/>
    </row>
    <row r="86" spans="1:72" ht="3.7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9"/>
    </row>
    <row r="87" spans="1:72" ht="13.5">
      <c r="A87" s="66"/>
      <c r="B87" s="327" t="s">
        <v>187</v>
      </c>
      <c r="C87" s="327"/>
      <c r="D87" s="327"/>
      <c r="E87" s="327"/>
      <c r="F87" s="327"/>
      <c r="G87" s="327"/>
      <c r="H87" s="344"/>
      <c r="I87" s="345"/>
      <c r="J87" s="345"/>
      <c r="K87" s="345"/>
      <c r="L87" s="345"/>
      <c r="M87" s="345"/>
      <c r="N87" s="345"/>
      <c r="O87" s="345"/>
      <c r="P87" s="345"/>
      <c r="Q87" s="345"/>
      <c r="R87" s="345"/>
      <c r="S87" s="345"/>
      <c r="T87" s="345"/>
      <c r="U87" s="345"/>
      <c r="V87" s="345"/>
      <c r="W87" s="346"/>
      <c r="X87" s="70" t="s">
        <v>180</v>
      </c>
      <c r="Y87" s="68"/>
      <c r="Z87" s="68"/>
      <c r="AA87" s="68"/>
      <c r="AB87" s="68"/>
      <c r="AC87" s="68"/>
      <c r="AD87" s="68"/>
      <c r="AE87" s="68"/>
      <c r="AF87" s="68"/>
      <c r="AG87" s="68"/>
      <c r="AH87" s="68"/>
      <c r="AI87" s="68"/>
      <c r="AJ87" s="68"/>
      <c r="AK87" s="81"/>
      <c r="AL87" s="327" t="s">
        <v>187</v>
      </c>
      <c r="AM87" s="327"/>
      <c r="AN87" s="327"/>
      <c r="AO87" s="327"/>
      <c r="AP87" s="327"/>
      <c r="AQ87" s="327"/>
      <c r="AR87" s="344"/>
      <c r="AS87" s="345"/>
      <c r="AT87" s="345"/>
      <c r="AU87" s="345"/>
      <c r="AV87" s="345"/>
      <c r="AW87" s="345"/>
      <c r="AX87" s="345"/>
      <c r="AY87" s="345"/>
      <c r="AZ87" s="345"/>
      <c r="BA87" s="345"/>
      <c r="BB87" s="345"/>
      <c r="BC87" s="345"/>
      <c r="BD87" s="345"/>
      <c r="BE87" s="345"/>
      <c r="BF87" s="345"/>
      <c r="BG87" s="346"/>
      <c r="BH87" s="70" t="s">
        <v>180</v>
      </c>
      <c r="BI87" s="68"/>
      <c r="BJ87" s="68"/>
      <c r="BK87" s="68"/>
      <c r="BL87" s="68"/>
      <c r="BM87" s="68"/>
      <c r="BN87" s="68"/>
      <c r="BO87" s="68"/>
      <c r="BP87" s="68"/>
      <c r="BQ87" s="68"/>
      <c r="BR87" s="68"/>
      <c r="BS87" s="68"/>
      <c r="BT87" s="69"/>
    </row>
    <row r="88" spans="1:72" ht="3.75" customHeight="1">
      <c r="A88" s="6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81"/>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9"/>
    </row>
    <row r="89" spans="1:72" ht="13.5">
      <c r="A89" s="66"/>
      <c r="B89" s="327" t="s">
        <v>188</v>
      </c>
      <c r="C89" s="327"/>
      <c r="D89" s="327"/>
      <c r="E89" s="327"/>
      <c r="F89" s="327"/>
      <c r="G89" s="327"/>
      <c r="H89" s="344"/>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6"/>
      <c r="AI89" s="68"/>
      <c r="AJ89" s="68"/>
      <c r="AK89" s="81"/>
      <c r="AL89" s="327" t="s">
        <v>188</v>
      </c>
      <c r="AM89" s="327"/>
      <c r="AN89" s="327"/>
      <c r="AO89" s="327"/>
      <c r="AP89" s="327"/>
      <c r="AQ89" s="327"/>
      <c r="AR89" s="344"/>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6"/>
      <c r="BS89" s="68"/>
      <c r="BT89" s="69"/>
    </row>
    <row r="90" spans="1:72" ht="8.25" customHeight="1">
      <c r="A90" s="6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9"/>
    </row>
    <row r="91" spans="1:72" ht="13.5">
      <c r="A91" s="66"/>
      <c r="B91" s="68"/>
      <c r="C91" s="68"/>
      <c r="D91" s="68"/>
      <c r="E91" s="68"/>
      <c r="F91" s="68"/>
      <c r="G91" s="68"/>
      <c r="H91" s="68"/>
      <c r="I91" s="68"/>
      <c r="J91" s="68"/>
      <c r="K91" s="68"/>
      <c r="L91" s="82" t="s">
        <v>484</v>
      </c>
      <c r="M91" s="68"/>
      <c r="N91" s="68"/>
      <c r="O91" s="68"/>
      <c r="P91" s="68"/>
      <c r="Q91" s="68"/>
      <c r="R91" s="68"/>
      <c r="S91" s="68"/>
      <c r="T91" s="68"/>
      <c r="U91" s="68"/>
      <c r="V91" s="68"/>
      <c r="W91" s="68"/>
      <c r="X91" s="68"/>
      <c r="Y91" s="68"/>
      <c r="Z91" s="68"/>
      <c r="AA91" s="68"/>
      <c r="AB91" s="68"/>
      <c r="AC91" s="68"/>
      <c r="AD91" s="68"/>
      <c r="AE91" s="68"/>
      <c r="AF91" s="68"/>
      <c r="AG91" s="68"/>
      <c r="AH91" s="83"/>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9"/>
    </row>
    <row r="92" spans="1:72" ht="8.25" customHeight="1">
      <c r="A92" s="66"/>
      <c r="B92" s="68"/>
      <c r="C92" s="68"/>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68"/>
      <c r="BS92" s="68"/>
      <c r="BT92" s="69"/>
    </row>
    <row r="93" spans="1:72" ht="13.5">
      <c r="A93" s="6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9"/>
    </row>
    <row r="94" spans="1:72" ht="13.5">
      <c r="A94" s="66"/>
      <c r="B94" s="68"/>
      <c r="C94" s="327" t="s">
        <v>189</v>
      </c>
      <c r="D94" s="327"/>
      <c r="E94" s="327"/>
      <c r="F94" s="327"/>
      <c r="G94" s="327"/>
      <c r="H94" s="327"/>
      <c r="I94" s="327"/>
      <c r="J94" s="327"/>
      <c r="K94" s="327"/>
      <c r="L94" s="327"/>
      <c r="M94" s="380"/>
      <c r="N94" s="381"/>
      <c r="O94" s="381"/>
      <c r="P94" s="381"/>
      <c r="Q94" s="381"/>
      <c r="R94" s="381"/>
      <c r="S94" s="381"/>
      <c r="T94" s="381"/>
      <c r="U94" s="382"/>
      <c r="V94" s="71"/>
      <c r="W94" s="68" t="s">
        <v>190</v>
      </c>
      <c r="X94" s="71"/>
      <c r="Y94" s="71"/>
      <c r="Z94" s="71"/>
      <c r="AA94" s="71"/>
      <c r="AB94" s="71"/>
      <c r="AC94" s="71"/>
      <c r="AD94" s="70" t="s">
        <v>465</v>
      </c>
      <c r="AE94" s="71"/>
      <c r="AF94" s="68"/>
      <c r="AG94" s="68"/>
      <c r="AH94" s="83"/>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9"/>
    </row>
    <row r="95" spans="1:72" ht="13.5">
      <c r="A95" s="66"/>
      <c r="B95" s="68"/>
      <c r="C95" s="68"/>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68"/>
      <c r="BS95" s="68"/>
      <c r="BT95" s="69"/>
    </row>
    <row r="96" spans="1:72" ht="8.25" customHeight="1">
      <c r="A96" s="6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9"/>
    </row>
    <row r="97" spans="1:72" ht="13.5">
      <c r="A97" s="66"/>
      <c r="B97" s="68"/>
      <c r="C97" s="68" t="s">
        <v>466</v>
      </c>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9"/>
    </row>
    <row r="98" spans="1:72" ht="3.75" customHeight="1">
      <c r="A98" s="6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13.5">
      <c r="A99" s="66"/>
      <c r="B99" s="68"/>
      <c r="C99" s="68"/>
      <c r="D99" s="68"/>
      <c r="E99" s="68"/>
      <c r="F99" s="68"/>
      <c r="G99" s="68"/>
      <c r="H99" s="68"/>
      <c r="I99" s="68"/>
      <c r="J99" s="84"/>
      <c r="K99" s="355" t="s">
        <v>191</v>
      </c>
      <c r="L99" s="355"/>
      <c r="M99" s="355"/>
      <c r="N99" s="355"/>
      <c r="O99" s="355"/>
      <c r="P99" s="68"/>
      <c r="Q99" s="355" t="s">
        <v>192</v>
      </c>
      <c r="R99" s="355"/>
      <c r="S99" s="68"/>
      <c r="T99" s="68"/>
      <c r="U99" s="73" t="s">
        <v>193</v>
      </c>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13.5">
      <c r="A100" s="66"/>
      <c r="B100" s="68"/>
      <c r="C100" s="327" t="s">
        <v>194</v>
      </c>
      <c r="D100" s="327"/>
      <c r="E100" s="327"/>
      <c r="F100" s="327"/>
      <c r="G100" s="327"/>
      <c r="H100" s="327"/>
      <c r="I100" s="327"/>
      <c r="J100" s="327"/>
      <c r="K100" s="380"/>
      <c r="L100" s="381"/>
      <c r="M100" s="381"/>
      <c r="N100" s="381"/>
      <c r="O100" s="382"/>
      <c r="P100" s="73"/>
      <c r="Q100" s="353"/>
      <c r="R100" s="354"/>
      <c r="S100" s="85"/>
      <c r="T100" s="404"/>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05"/>
      <c r="BO100" s="405"/>
      <c r="BP100" s="405"/>
      <c r="BQ100" s="405"/>
      <c r="BR100" s="406"/>
      <c r="BS100" s="68"/>
      <c r="BT100" s="69"/>
    </row>
    <row r="101" spans="1:72" ht="13.5">
      <c r="A101" s="66"/>
      <c r="B101" s="72"/>
      <c r="C101" s="72"/>
      <c r="D101" s="72"/>
      <c r="E101" s="72"/>
      <c r="F101" s="72"/>
      <c r="G101" s="72"/>
      <c r="H101" s="72"/>
      <c r="I101" s="72"/>
      <c r="J101" s="72"/>
      <c r="K101" s="71"/>
      <c r="L101" s="71"/>
      <c r="M101" s="71"/>
      <c r="N101" s="71"/>
      <c r="O101" s="71"/>
      <c r="P101" s="73"/>
      <c r="Q101" s="85"/>
      <c r="R101" s="85"/>
      <c r="S101" s="85"/>
      <c r="T101" s="407"/>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R101" s="409"/>
      <c r="BS101" s="68"/>
      <c r="BT101" s="69"/>
    </row>
    <row r="102" spans="1:72" ht="3.75" customHeight="1">
      <c r="A102" s="6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9"/>
    </row>
    <row r="103" spans="1:72" ht="13.5">
      <c r="A103" s="66"/>
      <c r="B103" s="68"/>
      <c r="C103" s="327" t="s">
        <v>195</v>
      </c>
      <c r="D103" s="327"/>
      <c r="E103" s="327"/>
      <c r="F103" s="327"/>
      <c r="G103" s="327"/>
      <c r="H103" s="327"/>
      <c r="I103" s="327"/>
      <c r="J103" s="327"/>
      <c r="K103" s="356"/>
      <c r="L103" s="357"/>
      <c r="M103" s="357"/>
      <c r="N103" s="357"/>
      <c r="O103" s="358"/>
      <c r="P103" s="73"/>
      <c r="Q103" s="359"/>
      <c r="R103" s="360"/>
      <c r="S103" s="85"/>
      <c r="T103" s="295"/>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7"/>
      <c r="BS103" s="68"/>
      <c r="BT103" s="69"/>
    </row>
    <row r="104" spans="1:72" ht="13.5">
      <c r="A104" s="66"/>
      <c r="B104" s="72"/>
      <c r="C104" s="72"/>
      <c r="D104" s="72"/>
      <c r="E104" s="72"/>
      <c r="F104" s="72"/>
      <c r="G104" s="72"/>
      <c r="H104" s="72"/>
      <c r="I104" s="72"/>
      <c r="J104" s="72"/>
      <c r="K104" s="71"/>
      <c r="L104" s="71"/>
      <c r="M104" s="71"/>
      <c r="N104" s="71"/>
      <c r="O104" s="71"/>
      <c r="P104" s="73"/>
      <c r="Q104" s="85"/>
      <c r="R104" s="85"/>
      <c r="S104" s="85"/>
      <c r="T104" s="298"/>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299"/>
      <c r="AZ104" s="299"/>
      <c r="BA104" s="299"/>
      <c r="BB104" s="299"/>
      <c r="BC104" s="299"/>
      <c r="BD104" s="299"/>
      <c r="BE104" s="299"/>
      <c r="BF104" s="299"/>
      <c r="BG104" s="299"/>
      <c r="BH104" s="299"/>
      <c r="BI104" s="299"/>
      <c r="BJ104" s="299"/>
      <c r="BK104" s="299"/>
      <c r="BL104" s="299"/>
      <c r="BM104" s="299"/>
      <c r="BN104" s="299"/>
      <c r="BO104" s="299"/>
      <c r="BP104" s="299"/>
      <c r="BQ104" s="299"/>
      <c r="BR104" s="300"/>
      <c r="BS104" s="68"/>
      <c r="BT104" s="69"/>
    </row>
    <row r="105" spans="1:72" ht="3.75" customHeight="1">
      <c r="A105" s="6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9"/>
    </row>
    <row r="106" spans="1:72" ht="13.5">
      <c r="A106" s="66"/>
      <c r="B106" s="68"/>
      <c r="C106" s="327" t="s">
        <v>196</v>
      </c>
      <c r="D106" s="327"/>
      <c r="E106" s="327"/>
      <c r="F106" s="327"/>
      <c r="G106" s="327"/>
      <c r="H106" s="327"/>
      <c r="I106" s="327"/>
      <c r="J106" s="327"/>
      <c r="K106" s="356"/>
      <c r="L106" s="357"/>
      <c r="M106" s="357"/>
      <c r="N106" s="357"/>
      <c r="O106" s="358"/>
      <c r="P106" s="73"/>
      <c r="Q106" s="359"/>
      <c r="R106" s="360"/>
      <c r="S106" s="85"/>
      <c r="T106" s="295"/>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7"/>
      <c r="BS106" s="68"/>
      <c r="BT106" s="69"/>
    </row>
    <row r="107" spans="1:72" ht="13.5">
      <c r="A107" s="66"/>
      <c r="B107" s="72"/>
      <c r="C107" s="72"/>
      <c r="D107" s="72"/>
      <c r="E107" s="72"/>
      <c r="F107" s="72"/>
      <c r="G107" s="72"/>
      <c r="H107" s="72"/>
      <c r="I107" s="72"/>
      <c r="J107" s="72"/>
      <c r="K107" s="71"/>
      <c r="L107" s="71"/>
      <c r="M107" s="71"/>
      <c r="N107" s="71"/>
      <c r="O107" s="71"/>
      <c r="P107" s="73"/>
      <c r="Q107" s="85"/>
      <c r="R107" s="85"/>
      <c r="S107" s="85"/>
      <c r="T107" s="298"/>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300"/>
      <c r="BS107" s="68"/>
      <c r="BT107" s="69"/>
    </row>
    <row r="108" spans="1:72" ht="3.75" customHeight="1">
      <c r="A108" s="66"/>
      <c r="B108" s="72"/>
      <c r="C108" s="72"/>
      <c r="D108" s="72"/>
      <c r="E108" s="72"/>
      <c r="F108" s="72"/>
      <c r="G108" s="72"/>
      <c r="H108" s="72"/>
      <c r="I108" s="72"/>
      <c r="J108" s="72"/>
      <c r="K108" s="71"/>
      <c r="L108" s="71"/>
      <c r="M108" s="71"/>
      <c r="N108" s="71"/>
      <c r="O108" s="68"/>
      <c r="P108" s="73"/>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68"/>
      <c r="BT108" s="69"/>
    </row>
    <row r="109" spans="1:72" ht="13.5">
      <c r="A109" s="66"/>
      <c r="B109" s="70"/>
      <c r="C109" s="68"/>
      <c r="D109" s="68"/>
      <c r="E109" s="72"/>
      <c r="F109" s="70" t="s">
        <v>480</v>
      </c>
      <c r="G109" s="71"/>
      <c r="H109" s="87"/>
      <c r="I109" s="73"/>
      <c r="J109" s="71"/>
      <c r="K109" s="145"/>
      <c r="L109" s="71"/>
      <c r="M109" s="87"/>
      <c r="N109" s="87"/>
      <c r="O109" s="87"/>
      <c r="P109" s="73"/>
      <c r="Q109" s="70" t="s">
        <v>474</v>
      </c>
      <c r="R109" s="68"/>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68"/>
      <c r="BT109" s="69"/>
    </row>
    <row r="110" spans="1:72" ht="8.25" customHeight="1">
      <c r="A110" s="66"/>
      <c r="B110" s="68"/>
      <c r="C110" s="68"/>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68"/>
      <c r="BS110" s="68"/>
      <c r="BT110" s="69"/>
    </row>
    <row r="111" spans="1:72" ht="8.25" customHeight="1">
      <c r="A111" s="6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9"/>
    </row>
    <row r="112" spans="1:72" ht="13.5">
      <c r="A112" s="66"/>
      <c r="B112" s="68" t="s">
        <v>518</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9"/>
    </row>
    <row r="113" spans="1:72" ht="3.75" customHeight="1">
      <c r="A113" s="66"/>
      <c r="B113" s="72"/>
      <c r="C113" s="72"/>
      <c r="D113" s="72"/>
      <c r="E113" s="72"/>
      <c r="F113" s="72"/>
      <c r="G113" s="72"/>
      <c r="H113" s="72"/>
      <c r="I113" s="72"/>
      <c r="J113" s="72"/>
      <c r="K113" s="71"/>
      <c r="L113" s="71"/>
      <c r="M113" s="71"/>
      <c r="N113" s="71"/>
      <c r="O113" s="68"/>
      <c r="P113" s="73"/>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68"/>
      <c r="BT113" s="69"/>
    </row>
    <row r="114" spans="1:72" ht="13.5">
      <c r="A114" s="66"/>
      <c r="B114" s="68"/>
      <c r="C114" s="68"/>
      <c r="D114" s="68"/>
      <c r="E114" s="68"/>
      <c r="F114" s="68"/>
      <c r="G114" s="68"/>
      <c r="H114" s="68"/>
      <c r="I114" s="68"/>
      <c r="J114" s="84"/>
      <c r="K114" s="355" t="s">
        <v>191</v>
      </c>
      <c r="L114" s="355"/>
      <c r="M114" s="355"/>
      <c r="N114" s="355"/>
      <c r="O114" s="355"/>
      <c r="P114" s="68"/>
      <c r="Q114" s="355" t="s">
        <v>192</v>
      </c>
      <c r="R114" s="355"/>
      <c r="S114" s="68"/>
      <c r="T114" s="68"/>
      <c r="U114" s="73" t="s">
        <v>197</v>
      </c>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9"/>
    </row>
    <row r="115" spans="1:72" ht="13.5">
      <c r="A115" s="66"/>
      <c r="B115" s="68"/>
      <c r="C115" s="327" t="s">
        <v>198</v>
      </c>
      <c r="D115" s="327"/>
      <c r="E115" s="327"/>
      <c r="F115" s="327"/>
      <c r="G115" s="327"/>
      <c r="H115" s="327"/>
      <c r="I115" s="327"/>
      <c r="J115" s="327"/>
      <c r="K115" s="380"/>
      <c r="L115" s="381"/>
      <c r="M115" s="381"/>
      <c r="N115" s="381"/>
      <c r="O115" s="382"/>
      <c r="P115" s="73"/>
      <c r="Q115" s="353"/>
      <c r="R115" s="354"/>
      <c r="S115" s="85"/>
      <c r="T115" s="404"/>
      <c r="U115" s="405"/>
      <c r="V115" s="405"/>
      <c r="W115" s="405"/>
      <c r="X115" s="405"/>
      <c r="Y115" s="405"/>
      <c r="Z115" s="405"/>
      <c r="AA115" s="405"/>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c r="BC115" s="405"/>
      <c r="BD115" s="405"/>
      <c r="BE115" s="405"/>
      <c r="BF115" s="405"/>
      <c r="BG115" s="405"/>
      <c r="BH115" s="405"/>
      <c r="BI115" s="405"/>
      <c r="BJ115" s="405"/>
      <c r="BK115" s="405"/>
      <c r="BL115" s="405"/>
      <c r="BM115" s="405"/>
      <c r="BN115" s="405"/>
      <c r="BO115" s="405"/>
      <c r="BP115" s="405"/>
      <c r="BQ115" s="405"/>
      <c r="BR115" s="406"/>
      <c r="BS115" s="68"/>
      <c r="BT115" s="69"/>
    </row>
    <row r="116" spans="1:72" ht="13.5">
      <c r="A116" s="66"/>
      <c r="B116" s="72"/>
      <c r="C116" s="72"/>
      <c r="D116" s="72"/>
      <c r="E116" s="72"/>
      <c r="F116" s="72"/>
      <c r="G116" s="72"/>
      <c r="H116" s="72"/>
      <c r="I116" s="72"/>
      <c r="J116" s="72"/>
      <c r="K116" s="71"/>
      <c r="L116" s="71"/>
      <c r="M116" s="71"/>
      <c r="N116" s="71"/>
      <c r="O116" s="71"/>
      <c r="P116" s="73"/>
      <c r="Q116" s="85"/>
      <c r="R116" s="85"/>
      <c r="S116" s="85"/>
      <c r="T116" s="407"/>
      <c r="U116" s="408"/>
      <c r="V116" s="408"/>
      <c r="W116" s="408"/>
      <c r="X116" s="408"/>
      <c r="Y116" s="408"/>
      <c r="Z116" s="408"/>
      <c r="AA116" s="408"/>
      <c r="AB116" s="408"/>
      <c r="AC116" s="408"/>
      <c r="AD116" s="408"/>
      <c r="AE116" s="408"/>
      <c r="AF116" s="408"/>
      <c r="AG116" s="408"/>
      <c r="AH116" s="408"/>
      <c r="AI116" s="408"/>
      <c r="AJ116" s="408"/>
      <c r="AK116" s="408"/>
      <c r="AL116" s="408"/>
      <c r="AM116" s="408"/>
      <c r="AN116" s="408"/>
      <c r="AO116" s="408"/>
      <c r="AP116" s="408"/>
      <c r="AQ116" s="408"/>
      <c r="AR116" s="408"/>
      <c r="AS116" s="408"/>
      <c r="AT116" s="408"/>
      <c r="AU116" s="408"/>
      <c r="AV116" s="408"/>
      <c r="AW116" s="408"/>
      <c r="AX116" s="408"/>
      <c r="AY116" s="408"/>
      <c r="AZ116" s="408"/>
      <c r="BA116" s="408"/>
      <c r="BB116" s="408"/>
      <c r="BC116" s="408"/>
      <c r="BD116" s="408"/>
      <c r="BE116" s="408"/>
      <c r="BF116" s="408"/>
      <c r="BG116" s="408"/>
      <c r="BH116" s="408"/>
      <c r="BI116" s="408"/>
      <c r="BJ116" s="408"/>
      <c r="BK116" s="408"/>
      <c r="BL116" s="408"/>
      <c r="BM116" s="408"/>
      <c r="BN116" s="408"/>
      <c r="BO116" s="408"/>
      <c r="BP116" s="408"/>
      <c r="BQ116" s="408"/>
      <c r="BR116" s="409"/>
      <c r="BS116" s="68"/>
      <c r="BT116" s="69"/>
    </row>
    <row r="117" spans="1:72" ht="3.75" customHeight="1">
      <c r="A117" s="6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9"/>
    </row>
    <row r="118" spans="1:72" ht="13.5">
      <c r="A118" s="66"/>
      <c r="B118" s="68"/>
      <c r="C118" s="327" t="s">
        <v>199</v>
      </c>
      <c r="D118" s="327"/>
      <c r="E118" s="327"/>
      <c r="F118" s="327"/>
      <c r="G118" s="327"/>
      <c r="H118" s="327"/>
      <c r="I118" s="327"/>
      <c r="J118" s="327"/>
      <c r="K118" s="356"/>
      <c r="L118" s="357"/>
      <c r="M118" s="357"/>
      <c r="N118" s="357"/>
      <c r="O118" s="358"/>
      <c r="P118" s="73"/>
      <c r="Q118" s="359"/>
      <c r="R118" s="360"/>
      <c r="S118" s="85"/>
      <c r="T118" s="295"/>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7"/>
      <c r="BS118" s="68"/>
      <c r="BT118" s="69"/>
    </row>
    <row r="119" spans="1:72" ht="13.5">
      <c r="A119" s="66"/>
      <c r="B119" s="72"/>
      <c r="C119" s="72"/>
      <c r="D119" s="72"/>
      <c r="E119" s="72"/>
      <c r="F119" s="72"/>
      <c r="G119" s="72"/>
      <c r="H119" s="72"/>
      <c r="I119" s="72"/>
      <c r="J119" s="72"/>
      <c r="K119" s="71"/>
      <c r="L119" s="71"/>
      <c r="M119" s="71"/>
      <c r="N119" s="71"/>
      <c r="O119" s="71"/>
      <c r="P119" s="73"/>
      <c r="Q119" s="85"/>
      <c r="R119" s="85"/>
      <c r="S119" s="85"/>
      <c r="T119" s="298"/>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299"/>
      <c r="AZ119" s="299"/>
      <c r="BA119" s="299"/>
      <c r="BB119" s="299"/>
      <c r="BC119" s="299"/>
      <c r="BD119" s="299"/>
      <c r="BE119" s="299"/>
      <c r="BF119" s="299"/>
      <c r="BG119" s="299"/>
      <c r="BH119" s="299"/>
      <c r="BI119" s="299"/>
      <c r="BJ119" s="299"/>
      <c r="BK119" s="299"/>
      <c r="BL119" s="299"/>
      <c r="BM119" s="299"/>
      <c r="BN119" s="299"/>
      <c r="BO119" s="299"/>
      <c r="BP119" s="299"/>
      <c r="BQ119" s="299"/>
      <c r="BR119" s="300"/>
      <c r="BS119" s="68"/>
      <c r="BT119" s="69"/>
    </row>
    <row r="120" spans="1:72" ht="3.75" customHeight="1">
      <c r="A120" s="6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9"/>
    </row>
    <row r="121" spans="1:72" ht="13.5">
      <c r="A121" s="66"/>
      <c r="B121" s="68"/>
      <c r="C121" s="327" t="s">
        <v>200</v>
      </c>
      <c r="D121" s="327"/>
      <c r="E121" s="327"/>
      <c r="F121" s="327"/>
      <c r="G121" s="327"/>
      <c r="H121" s="327"/>
      <c r="I121" s="327"/>
      <c r="J121" s="327"/>
      <c r="K121" s="356"/>
      <c r="L121" s="357"/>
      <c r="M121" s="357"/>
      <c r="N121" s="357"/>
      <c r="O121" s="358"/>
      <c r="P121" s="73"/>
      <c r="Q121" s="359"/>
      <c r="R121" s="360"/>
      <c r="S121" s="85"/>
      <c r="T121" s="295"/>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7"/>
      <c r="BS121" s="68"/>
      <c r="BT121" s="69"/>
    </row>
    <row r="122" spans="1:72" ht="13.5">
      <c r="A122" s="66"/>
      <c r="B122" s="72"/>
      <c r="C122" s="72"/>
      <c r="D122" s="72"/>
      <c r="E122" s="72"/>
      <c r="F122" s="72"/>
      <c r="G122" s="72"/>
      <c r="H122" s="72"/>
      <c r="I122" s="72"/>
      <c r="J122" s="72"/>
      <c r="K122" s="71"/>
      <c r="L122" s="71"/>
      <c r="M122" s="71"/>
      <c r="N122" s="71"/>
      <c r="O122" s="68"/>
      <c r="P122" s="73"/>
      <c r="Q122" s="85"/>
      <c r="R122" s="85"/>
      <c r="S122" s="85"/>
      <c r="T122" s="298"/>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300"/>
      <c r="BS122" s="68"/>
      <c r="BT122" s="69"/>
    </row>
    <row r="123" spans="1:72" ht="3.75" customHeight="1">
      <c r="A123" s="66"/>
      <c r="B123" s="72"/>
      <c r="C123" s="72"/>
      <c r="D123" s="72"/>
      <c r="E123" s="72"/>
      <c r="F123" s="72"/>
      <c r="G123" s="72"/>
      <c r="H123" s="72"/>
      <c r="I123" s="72"/>
      <c r="J123" s="72"/>
      <c r="K123" s="71"/>
      <c r="L123" s="71"/>
      <c r="M123" s="71"/>
      <c r="N123" s="71"/>
      <c r="O123" s="68"/>
      <c r="P123" s="73"/>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68"/>
      <c r="BT123" s="69"/>
    </row>
    <row r="124" spans="1:72" ht="13.5">
      <c r="A124" s="66"/>
      <c r="B124" s="68"/>
      <c r="C124" s="327" t="s">
        <v>201</v>
      </c>
      <c r="D124" s="327"/>
      <c r="E124" s="327"/>
      <c r="F124" s="327"/>
      <c r="G124" s="327"/>
      <c r="H124" s="327"/>
      <c r="I124" s="327"/>
      <c r="J124" s="327"/>
      <c r="K124" s="356"/>
      <c r="L124" s="357"/>
      <c r="M124" s="357"/>
      <c r="N124" s="357"/>
      <c r="O124" s="358"/>
      <c r="P124" s="73"/>
      <c r="Q124" s="359"/>
      <c r="R124" s="360"/>
      <c r="S124" s="85"/>
      <c r="T124" s="295"/>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7"/>
      <c r="BS124" s="68"/>
      <c r="BT124" s="69"/>
    </row>
    <row r="125" spans="1:72" ht="13.5">
      <c r="A125" s="66"/>
      <c r="B125" s="72"/>
      <c r="C125" s="72"/>
      <c r="D125" s="72"/>
      <c r="E125" s="72"/>
      <c r="F125" s="72"/>
      <c r="G125" s="72"/>
      <c r="H125" s="72"/>
      <c r="I125" s="72"/>
      <c r="J125" s="72"/>
      <c r="K125" s="71"/>
      <c r="L125" s="71"/>
      <c r="M125" s="71"/>
      <c r="N125" s="71"/>
      <c r="O125" s="71"/>
      <c r="P125" s="73"/>
      <c r="Q125" s="85"/>
      <c r="R125" s="85"/>
      <c r="S125" s="85"/>
      <c r="T125" s="298"/>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300"/>
      <c r="BS125" s="68"/>
      <c r="BT125" s="69"/>
    </row>
    <row r="126" spans="1:72" ht="3.75" customHeight="1">
      <c r="A126" s="6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9"/>
    </row>
    <row r="127" spans="1:72" ht="13.5">
      <c r="A127" s="66"/>
      <c r="B127" s="68"/>
      <c r="C127" s="327" t="s">
        <v>202</v>
      </c>
      <c r="D127" s="327"/>
      <c r="E127" s="327"/>
      <c r="F127" s="327"/>
      <c r="G127" s="327"/>
      <c r="H127" s="327"/>
      <c r="I127" s="327"/>
      <c r="J127" s="327"/>
      <c r="K127" s="356"/>
      <c r="L127" s="357"/>
      <c r="M127" s="357"/>
      <c r="N127" s="357"/>
      <c r="O127" s="358"/>
      <c r="P127" s="73"/>
      <c r="Q127" s="359"/>
      <c r="R127" s="360"/>
      <c r="S127" s="85"/>
      <c r="T127" s="295"/>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7"/>
      <c r="BS127" s="68"/>
      <c r="BT127" s="69"/>
    </row>
    <row r="128" spans="1:72" ht="13.5">
      <c r="A128" s="66"/>
      <c r="B128" s="72"/>
      <c r="C128" s="72"/>
      <c r="D128" s="72"/>
      <c r="E128" s="72"/>
      <c r="F128" s="72"/>
      <c r="G128" s="72"/>
      <c r="H128" s="72"/>
      <c r="I128" s="72"/>
      <c r="J128" s="72"/>
      <c r="K128" s="71"/>
      <c r="L128" s="71"/>
      <c r="M128" s="71"/>
      <c r="N128" s="71"/>
      <c r="O128" s="71"/>
      <c r="P128" s="73"/>
      <c r="Q128" s="85"/>
      <c r="R128" s="85"/>
      <c r="S128" s="85"/>
      <c r="T128" s="298"/>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299"/>
      <c r="BJ128" s="299"/>
      <c r="BK128" s="299"/>
      <c r="BL128" s="299"/>
      <c r="BM128" s="299"/>
      <c r="BN128" s="299"/>
      <c r="BO128" s="299"/>
      <c r="BP128" s="299"/>
      <c r="BQ128" s="299"/>
      <c r="BR128" s="300"/>
      <c r="BS128" s="68"/>
      <c r="BT128" s="69"/>
    </row>
    <row r="129" spans="1:72" ht="3.75" customHeight="1">
      <c r="A129" s="6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9"/>
    </row>
    <row r="130" spans="1:72" ht="13.5">
      <c r="A130" s="66"/>
      <c r="B130" s="68"/>
      <c r="C130" s="327" t="s">
        <v>203</v>
      </c>
      <c r="D130" s="327"/>
      <c r="E130" s="327"/>
      <c r="F130" s="327"/>
      <c r="G130" s="327"/>
      <c r="H130" s="327"/>
      <c r="I130" s="327"/>
      <c r="J130" s="327"/>
      <c r="K130" s="356"/>
      <c r="L130" s="357"/>
      <c r="M130" s="357"/>
      <c r="N130" s="357"/>
      <c r="O130" s="358"/>
      <c r="P130" s="73"/>
      <c r="Q130" s="359"/>
      <c r="R130" s="360"/>
      <c r="S130" s="85"/>
      <c r="T130" s="295"/>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7"/>
      <c r="BS130" s="68"/>
      <c r="BT130" s="69"/>
    </row>
    <row r="131" spans="1:72" ht="13.5">
      <c r="A131" s="66"/>
      <c r="B131" s="72"/>
      <c r="C131" s="72"/>
      <c r="D131" s="72"/>
      <c r="E131" s="72"/>
      <c r="F131" s="72"/>
      <c r="G131" s="72"/>
      <c r="H131" s="72"/>
      <c r="I131" s="72"/>
      <c r="J131" s="72"/>
      <c r="K131" s="71"/>
      <c r="L131" s="71"/>
      <c r="M131" s="71"/>
      <c r="N131" s="71"/>
      <c r="O131" s="68"/>
      <c r="P131" s="73"/>
      <c r="Q131" s="85"/>
      <c r="R131" s="85"/>
      <c r="S131" s="85"/>
      <c r="T131" s="298"/>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299"/>
      <c r="AY131" s="299"/>
      <c r="AZ131" s="299"/>
      <c r="BA131" s="299"/>
      <c r="BB131" s="299"/>
      <c r="BC131" s="299"/>
      <c r="BD131" s="299"/>
      <c r="BE131" s="299"/>
      <c r="BF131" s="299"/>
      <c r="BG131" s="299"/>
      <c r="BH131" s="299"/>
      <c r="BI131" s="299"/>
      <c r="BJ131" s="299"/>
      <c r="BK131" s="299"/>
      <c r="BL131" s="299"/>
      <c r="BM131" s="299"/>
      <c r="BN131" s="299"/>
      <c r="BO131" s="299"/>
      <c r="BP131" s="299"/>
      <c r="BQ131" s="299"/>
      <c r="BR131" s="300"/>
      <c r="BS131" s="68"/>
      <c r="BT131" s="69"/>
    </row>
    <row r="132" spans="1:72" ht="3.75" customHeight="1">
      <c r="A132" s="66"/>
      <c r="B132" s="72"/>
      <c r="C132" s="72"/>
      <c r="D132" s="72"/>
      <c r="E132" s="72"/>
      <c r="F132" s="72"/>
      <c r="G132" s="72"/>
      <c r="H132" s="72"/>
      <c r="I132" s="72"/>
      <c r="J132" s="72"/>
      <c r="K132" s="71"/>
      <c r="L132" s="71"/>
      <c r="M132" s="71"/>
      <c r="N132" s="71"/>
      <c r="O132" s="68"/>
      <c r="P132" s="73"/>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68"/>
      <c r="BT132" s="69"/>
    </row>
    <row r="133" spans="1:72" ht="13.5">
      <c r="A133" s="66"/>
      <c r="B133" s="68"/>
      <c r="C133" s="327" t="s">
        <v>204</v>
      </c>
      <c r="D133" s="327"/>
      <c r="E133" s="327"/>
      <c r="F133" s="327"/>
      <c r="G133" s="327"/>
      <c r="H133" s="327"/>
      <c r="I133" s="327"/>
      <c r="J133" s="327"/>
      <c r="K133" s="356"/>
      <c r="L133" s="357"/>
      <c r="M133" s="357"/>
      <c r="N133" s="357"/>
      <c r="O133" s="358"/>
      <c r="P133" s="73"/>
      <c r="Q133" s="359"/>
      <c r="R133" s="360"/>
      <c r="S133" s="85"/>
      <c r="T133" s="295"/>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7"/>
      <c r="BS133" s="68"/>
      <c r="BT133" s="69"/>
    </row>
    <row r="134" spans="1:72" ht="13.5">
      <c r="A134" s="66"/>
      <c r="B134" s="72"/>
      <c r="C134" s="72"/>
      <c r="D134" s="72"/>
      <c r="E134" s="72"/>
      <c r="F134" s="72"/>
      <c r="G134" s="72"/>
      <c r="H134" s="72"/>
      <c r="I134" s="72"/>
      <c r="J134" s="72"/>
      <c r="K134" s="71"/>
      <c r="L134" s="71"/>
      <c r="M134" s="71"/>
      <c r="N134" s="71"/>
      <c r="O134" s="71"/>
      <c r="P134" s="73"/>
      <c r="Q134" s="85"/>
      <c r="R134" s="85"/>
      <c r="S134" s="85"/>
      <c r="T134" s="298"/>
      <c r="U134" s="299"/>
      <c r="V134" s="299"/>
      <c r="W134" s="299"/>
      <c r="X134" s="299"/>
      <c r="Y134" s="299"/>
      <c r="Z134" s="299"/>
      <c r="AA134" s="299"/>
      <c r="AB134" s="299"/>
      <c r="AC134" s="299"/>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299"/>
      <c r="AY134" s="299"/>
      <c r="AZ134" s="299"/>
      <c r="BA134" s="299"/>
      <c r="BB134" s="299"/>
      <c r="BC134" s="299"/>
      <c r="BD134" s="299"/>
      <c r="BE134" s="299"/>
      <c r="BF134" s="299"/>
      <c r="BG134" s="299"/>
      <c r="BH134" s="299"/>
      <c r="BI134" s="299"/>
      <c r="BJ134" s="299"/>
      <c r="BK134" s="299"/>
      <c r="BL134" s="299"/>
      <c r="BM134" s="299"/>
      <c r="BN134" s="299"/>
      <c r="BO134" s="299"/>
      <c r="BP134" s="299"/>
      <c r="BQ134" s="299"/>
      <c r="BR134" s="300"/>
      <c r="BS134" s="68"/>
      <c r="BT134" s="69"/>
    </row>
    <row r="135" spans="1:72" ht="3.75" customHeight="1">
      <c r="A135" s="66"/>
      <c r="B135" s="72"/>
      <c r="C135" s="72"/>
      <c r="D135" s="72"/>
      <c r="E135" s="72"/>
      <c r="F135" s="72"/>
      <c r="G135" s="72"/>
      <c r="H135" s="72"/>
      <c r="I135" s="72"/>
      <c r="J135" s="72"/>
      <c r="K135" s="71"/>
      <c r="L135" s="71"/>
      <c r="M135" s="71"/>
      <c r="N135" s="71"/>
      <c r="O135" s="68"/>
      <c r="P135" s="73"/>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68"/>
      <c r="BT135" s="69"/>
    </row>
    <row r="136" spans="1:72" ht="13.5">
      <c r="A136" s="66"/>
      <c r="B136" s="70"/>
      <c r="C136" s="68"/>
      <c r="D136" s="68"/>
      <c r="E136" s="72"/>
      <c r="F136" s="70" t="s">
        <v>480</v>
      </c>
      <c r="G136" s="71"/>
      <c r="H136" s="87"/>
      <c r="I136" s="73"/>
      <c r="J136" s="71"/>
      <c r="K136" s="145"/>
      <c r="L136" s="71"/>
      <c r="M136" s="87"/>
      <c r="N136" s="87"/>
      <c r="O136" s="87"/>
      <c r="P136" s="73"/>
      <c r="Q136" s="70" t="s">
        <v>474</v>
      </c>
      <c r="R136" s="68"/>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68"/>
      <c r="BT136" s="69"/>
    </row>
    <row r="137" spans="1:72" ht="8.25" customHeight="1">
      <c r="A137" s="66"/>
      <c r="B137" s="68"/>
      <c r="C137" s="68"/>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68"/>
      <c r="BS137" s="68"/>
      <c r="BT137" s="69"/>
    </row>
    <row r="138" spans="1:72" ht="8.25" customHeight="1">
      <c r="A138" s="6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9"/>
    </row>
    <row r="139" spans="1:72" ht="13.5">
      <c r="A139" s="66"/>
      <c r="B139" s="327" t="s">
        <v>205</v>
      </c>
      <c r="C139" s="327"/>
      <c r="D139" s="327"/>
      <c r="E139" s="327"/>
      <c r="F139" s="327"/>
      <c r="G139" s="327"/>
      <c r="H139" s="327"/>
      <c r="I139" s="327"/>
      <c r="J139" s="327"/>
      <c r="K139" s="327"/>
      <c r="L139" s="327"/>
      <c r="M139" s="327"/>
      <c r="N139" s="327"/>
      <c r="O139" s="395"/>
      <c r="P139" s="396"/>
      <c r="Q139" s="396"/>
      <c r="R139" s="396"/>
      <c r="S139" s="396"/>
      <c r="T139" s="396"/>
      <c r="U139" s="396"/>
      <c r="V139" s="396"/>
      <c r="W139" s="396"/>
      <c r="X139" s="396"/>
      <c r="Y139" s="396"/>
      <c r="Z139" s="396"/>
      <c r="AA139" s="396"/>
      <c r="AB139" s="396"/>
      <c r="AC139" s="396"/>
      <c r="AD139" s="396"/>
      <c r="AE139" s="396"/>
      <c r="AF139" s="396"/>
      <c r="AG139" s="396"/>
      <c r="AH139" s="396"/>
      <c r="AI139" s="396"/>
      <c r="AJ139" s="396"/>
      <c r="AK139" s="396"/>
      <c r="AL139" s="396"/>
      <c r="AM139" s="396"/>
      <c r="AN139" s="396"/>
      <c r="AO139" s="396"/>
      <c r="AP139" s="396"/>
      <c r="AQ139" s="396"/>
      <c r="AR139" s="396"/>
      <c r="AS139" s="396"/>
      <c r="AT139" s="396"/>
      <c r="AU139" s="396"/>
      <c r="AV139" s="396"/>
      <c r="AW139" s="396"/>
      <c r="AX139" s="396"/>
      <c r="AY139" s="396"/>
      <c r="AZ139" s="396"/>
      <c r="BA139" s="396"/>
      <c r="BB139" s="396"/>
      <c r="BC139" s="396"/>
      <c r="BD139" s="396"/>
      <c r="BE139" s="396"/>
      <c r="BF139" s="396"/>
      <c r="BG139" s="396"/>
      <c r="BH139" s="396"/>
      <c r="BI139" s="396"/>
      <c r="BJ139" s="396"/>
      <c r="BK139" s="396"/>
      <c r="BL139" s="396"/>
      <c r="BM139" s="396"/>
      <c r="BN139" s="396"/>
      <c r="BO139" s="396"/>
      <c r="BP139" s="396"/>
      <c r="BQ139" s="396"/>
      <c r="BR139" s="397"/>
      <c r="BS139" s="68"/>
      <c r="BT139" s="69"/>
    </row>
    <row r="140" spans="1:72" ht="13.5">
      <c r="A140" s="66"/>
      <c r="B140" s="72"/>
      <c r="C140" s="72"/>
      <c r="D140" s="72"/>
      <c r="E140" s="72"/>
      <c r="F140" s="72"/>
      <c r="G140" s="72"/>
      <c r="H140" s="70" t="s">
        <v>467</v>
      </c>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9"/>
    </row>
    <row r="141" spans="1:72" ht="8.25" customHeight="1">
      <c r="A141" s="66"/>
      <c r="B141" s="68"/>
      <c r="C141" s="68"/>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68"/>
      <c r="BS141" s="68"/>
      <c r="BT141" s="69"/>
    </row>
    <row r="142" spans="1:72" ht="8.25" customHeight="1">
      <c r="A142" s="6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9"/>
    </row>
    <row r="143" spans="1:72" ht="13.5">
      <c r="A143" s="66"/>
      <c r="B143" s="68" t="s">
        <v>1546</v>
      </c>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9"/>
    </row>
    <row r="144" spans="1:72" ht="13.5">
      <c r="A144" s="66"/>
      <c r="B144" s="68" t="s">
        <v>1547</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3.75" customHeight="1">
      <c r="A145" s="6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13.5">
      <c r="A146" s="66"/>
      <c r="B146" s="68"/>
      <c r="C146" s="68"/>
      <c r="D146" s="68"/>
      <c r="E146" s="68"/>
      <c r="F146" s="68"/>
      <c r="G146" s="68"/>
      <c r="H146" s="68"/>
      <c r="I146" s="68"/>
      <c r="J146" s="70" t="s">
        <v>481</v>
      </c>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3.75" customHeight="1">
      <c r="A147" s="6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13.5">
      <c r="A148" s="66"/>
      <c r="B148" s="68"/>
      <c r="C148" s="68"/>
      <c r="D148" s="68"/>
      <c r="E148" s="68"/>
      <c r="F148" s="68"/>
      <c r="G148" s="68"/>
      <c r="H148" s="68"/>
      <c r="I148" s="68"/>
      <c r="J148" s="68"/>
      <c r="K148" s="68"/>
      <c r="L148" s="68"/>
      <c r="M148" s="68"/>
      <c r="N148" s="68"/>
      <c r="O148" s="68"/>
      <c r="P148" s="68"/>
      <c r="Q148" s="68"/>
      <c r="R148" s="68"/>
      <c r="S148" s="410" t="s">
        <v>537</v>
      </c>
      <c r="T148" s="410"/>
      <c r="U148" s="410"/>
      <c r="V148" s="410"/>
      <c r="W148" s="410"/>
      <c r="X148" s="68"/>
      <c r="Y148" s="411" t="s">
        <v>536</v>
      </c>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13.5">
      <c r="A149" s="66"/>
      <c r="B149" s="412" t="s">
        <v>527</v>
      </c>
      <c r="C149" s="412"/>
      <c r="D149" s="412"/>
      <c r="E149" s="412"/>
      <c r="F149" s="412"/>
      <c r="G149" s="412"/>
      <c r="H149" s="412"/>
      <c r="I149" s="412"/>
      <c r="J149" s="412"/>
      <c r="K149" s="412"/>
      <c r="L149" s="412"/>
      <c r="M149" s="412"/>
      <c r="N149" s="412"/>
      <c r="O149" s="412"/>
      <c r="P149" s="412"/>
      <c r="Q149" s="412"/>
      <c r="R149" s="68"/>
      <c r="S149" s="413"/>
      <c r="T149" s="414"/>
      <c r="U149" s="414"/>
      <c r="V149" s="414"/>
      <c r="W149" s="415"/>
      <c r="X149" s="68"/>
      <c r="Y149" s="362">
        <f>IF(S149="","",VLOOKUP(S149,'科研費_細目マスタ'!$C$2:$D$324,2,FALSE))</f>
      </c>
      <c r="Z149" s="362"/>
      <c r="AA149" s="362"/>
      <c r="AB149" s="362"/>
      <c r="AC149" s="362"/>
      <c r="AD149" s="362"/>
      <c r="AE149" s="362"/>
      <c r="AF149" s="362"/>
      <c r="AG149" s="362"/>
      <c r="AH149" s="362"/>
      <c r="AI149" s="362"/>
      <c r="AJ149" s="362"/>
      <c r="AK149" s="362"/>
      <c r="AL149" s="362"/>
      <c r="AM149" s="362"/>
      <c r="AN149" s="362"/>
      <c r="AO149" s="362"/>
      <c r="AP149" s="362"/>
      <c r="AQ149" s="362"/>
      <c r="AR149" s="362"/>
      <c r="AS149" s="362"/>
      <c r="AT149" s="362"/>
      <c r="AU149" s="362"/>
      <c r="AV149" s="362"/>
      <c r="AW149" s="372" t="s">
        <v>538</v>
      </c>
      <c r="AX149" s="372"/>
      <c r="AY149" s="372"/>
      <c r="AZ149" s="372"/>
      <c r="BA149" s="372"/>
      <c r="BB149" s="372"/>
      <c r="BC149" s="372"/>
      <c r="BD149" s="372"/>
      <c r="BE149" s="372"/>
      <c r="BF149" s="372"/>
      <c r="BG149" s="372"/>
      <c r="BH149" s="372"/>
      <c r="BI149" s="372"/>
      <c r="BJ149" s="372"/>
      <c r="BK149" s="372"/>
      <c r="BL149" s="372"/>
      <c r="BM149" s="372"/>
      <c r="BN149" s="372"/>
      <c r="BO149" s="372"/>
      <c r="BP149" s="372"/>
      <c r="BQ149" s="372"/>
      <c r="BR149" s="372"/>
      <c r="BS149" s="372"/>
      <c r="BT149" s="373"/>
    </row>
    <row r="150" spans="1:72" ht="8.25" customHeight="1">
      <c r="A150" s="6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9"/>
    </row>
    <row r="151" spans="1:72" ht="13.5">
      <c r="A151" s="66"/>
      <c r="B151" s="412" t="s">
        <v>528</v>
      </c>
      <c r="C151" s="412"/>
      <c r="D151" s="412"/>
      <c r="E151" s="412"/>
      <c r="F151" s="412"/>
      <c r="G151" s="412"/>
      <c r="H151" s="412"/>
      <c r="I151" s="412"/>
      <c r="J151" s="412"/>
      <c r="K151" s="412"/>
      <c r="L151" s="412"/>
      <c r="M151" s="412"/>
      <c r="N151" s="412"/>
      <c r="O151" s="412"/>
      <c r="P151" s="412"/>
      <c r="Q151" s="412"/>
      <c r="R151" s="68"/>
      <c r="S151" s="413"/>
      <c r="T151" s="414"/>
      <c r="U151" s="414"/>
      <c r="V151" s="414"/>
      <c r="W151" s="415"/>
      <c r="X151" s="68"/>
      <c r="Y151" s="362">
        <f>IF(S151="","",VLOOKUP(S151,'科研費_細目マスタ'!$C$2:$D$324,2,FALSE))</f>
      </c>
      <c r="Z151" s="362"/>
      <c r="AA151" s="362"/>
      <c r="AB151" s="362"/>
      <c r="AC151" s="362"/>
      <c r="AD151" s="362"/>
      <c r="AE151" s="362"/>
      <c r="AF151" s="362"/>
      <c r="AG151" s="362"/>
      <c r="AH151" s="362"/>
      <c r="AI151" s="362"/>
      <c r="AJ151" s="362"/>
      <c r="AK151" s="362"/>
      <c r="AL151" s="362"/>
      <c r="AM151" s="362"/>
      <c r="AN151" s="362"/>
      <c r="AO151" s="362"/>
      <c r="AP151" s="362"/>
      <c r="AQ151" s="362"/>
      <c r="AR151" s="362"/>
      <c r="AS151" s="362"/>
      <c r="AT151" s="362"/>
      <c r="AU151" s="362"/>
      <c r="AV151" s="362"/>
      <c r="AW151" s="372" t="s">
        <v>538</v>
      </c>
      <c r="AX151" s="372"/>
      <c r="AY151" s="372"/>
      <c r="AZ151" s="372"/>
      <c r="BA151" s="372"/>
      <c r="BB151" s="372"/>
      <c r="BC151" s="372"/>
      <c r="BD151" s="372"/>
      <c r="BE151" s="372"/>
      <c r="BF151" s="372"/>
      <c r="BG151" s="372"/>
      <c r="BH151" s="372"/>
      <c r="BI151" s="372"/>
      <c r="BJ151" s="372"/>
      <c r="BK151" s="372"/>
      <c r="BL151" s="372"/>
      <c r="BM151" s="372"/>
      <c r="BN151" s="372"/>
      <c r="BO151" s="372"/>
      <c r="BP151" s="372"/>
      <c r="BQ151" s="372"/>
      <c r="BR151" s="372"/>
      <c r="BS151" s="372"/>
      <c r="BT151" s="373"/>
    </row>
    <row r="152" spans="1:72" ht="8.25" customHeight="1">
      <c r="A152" s="6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9"/>
    </row>
    <row r="153" spans="1:72" ht="13.5">
      <c r="A153" s="66"/>
      <c r="B153" s="412" t="s">
        <v>529</v>
      </c>
      <c r="C153" s="412"/>
      <c r="D153" s="412"/>
      <c r="E153" s="412"/>
      <c r="F153" s="412"/>
      <c r="G153" s="412"/>
      <c r="H153" s="412"/>
      <c r="I153" s="412"/>
      <c r="J153" s="412"/>
      <c r="K153" s="412"/>
      <c r="L153" s="412"/>
      <c r="M153" s="412"/>
      <c r="N153" s="412"/>
      <c r="O153" s="412"/>
      <c r="P153" s="412"/>
      <c r="Q153" s="412"/>
      <c r="R153" s="68"/>
      <c r="S153" s="413"/>
      <c r="T153" s="414"/>
      <c r="U153" s="414"/>
      <c r="V153" s="414"/>
      <c r="W153" s="415"/>
      <c r="X153" s="68"/>
      <c r="Y153" s="362">
        <f>IF(S153="","",VLOOKUP(S153,'科研費_細目マスタ'!$C$2:$D$324,2,FALSE))</f>
      </c>
      <c r="Z153" s="362"/>
      <c r="AA153" s="362"/>
      <c r="AB153" s="362"/>
      <c r="AC153" s="362"/>
      <c r="AD153" s="362"/>
      <c r="AE153" s="362"/>
      <c r="AF153" s="362"/>
      <c r="AG153" s="362"/>
      <c r="AH153" s="362"/>
      <c r="AI153" s="362"/>
      <c r="AJ153" s="362"/>
      <c r="AK153" s="362"/>
      <c r="AL153" s="362"/>
      <c r="AM153" s="362"/>
      <c r="AN153" s="362"/>
      <c r="AO153" s="362"/>
      <c r="AP153" s="362"/>
      <c r="AQ153" s="362"/>
      <c r="AR153" s="362"/>
      <c r="AS153" s="362"/>
      <c r="AT153" s="362"/>
      <c r="AU153" s="362"/>
      <c r="AV153" s="362"/>
      <c r="AW153" s="372" t="s">
        <v>538</v>
      </c>
      <c r="AX153" s="372"/>
      <c r="AY153" s="372"/>
      <c r="AZ153" s="372"/>
      <c r="BA153" s="372"/>
      <c r="BB153" s="372"/>
      <c r="BC153" s="372"/>
      <c r="BD153" s="372"/>
      <c r="BE153" s="372"/>
      <c r="BF153" s="372"/>
      <c r="BG153" s="372"/>
      <c r="BH153" s="372"/>
      <c r="BI153" s="372"/>
      <c r="BJ153" s="372"/>
      <c r="BK153" s="372"/>
      <c r="BL153" s="372"/>
      <c r="BM153" s="372"/>
      <c r="BN153" s="372"/>
      <c r="BO153" s="372"/>
      <c r="BP153" s="372"/>
      <c r="BQ153" s="372"/>
      <c r="BR153" s="372"/>
      <c r="BS153" s="372"/>
      <c r="BT153" s="373"/>
    </row>
    <row r="154" spans="1:72" ht="3.75" customHeight="1">
      <c r="A154" s="6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9"/>
    </row>
    <row r="155" spans="1:72" ht="8.25" customHeight="1">
      <c r="A155" s="66"/>
      <c r="B155" s="68"/>
      <c r="C155" s="68"/>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68"/>
      <c r="BS155" s="68"/>
      <c r="BT155" s="69"/>
    </row>
    <row r="156" spans="1:72" ht="8.25" customHeight="1">
      <c r="A156" s="6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9"/>
    </row>
    <row r="157" spans="1:72" ht="13.5">
      <c r="A157" s="66"/>
      <c r="B157" s="68" t="s">
        <v>468</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9"/>
    </row>
    <row r="158" spans="1:72" ht="8.25" customHeight="1">
      <c r="A158" s="6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13.5">
      <c r="A159" s="66"/>
      <c r="B159" s="327" t="s">
        <v>210</v>
      </c>
      <c r="C159" s="327"/>
      <c r="D159" s="327"/>
      <c r="E159" s="327"/>
      <c r="F159" s="327"/>
      <c r="G159" s="327"/>
      <c r="H159" s="327"/>
      <c r="I159" s="327"/>
      <c r="J159" s="404"/>
      <c r="K159" s="405"/>
      <c r="L159" s="405"/>
      <c r="M159" s="405"/>
      <c r="N159" s="405"/>
      <c r="O159" s="405"/>
      <c r="P159" s="405"/>
      <c r="Q159" s="405"/>
      <c r="R159" s="405"/>
      <c r="S159" s="405"/>
      <c r="T159" s="405"/>
      <c r="U159" s="405"/>
      <c r="V159" s="405"/>
      <c r="W159" s="405"/>
      <c r="X159" s="405"/>
      <c r="Y159" s="405"/>
      <c r="Z159" s="405"/>
      <c r="AA159" s="405"/>
      <c r="AB159" s="405"/>
      <c r="AC159" s="405"/>
      <c r="AD159" s="405"/>
      <c r="AE159" s="405"/>
      <c r="AF159" s="405"/>
      <c r="AG159" s="405"/>
      <c r="AH159" s="405"/>
      <c r="AI159" s="405"/>
      <c r="AJ159" s="405"/>
      <c r="AK159" s="405"/>
      <c r="AL159" s="405"/>
      <c r="AM159" s="405"/>
      <c r="AN159" s="405"/>
      <c r="AO159" s="405"/>
      <c r="AP159" s="405"/>
      <c r="AQ159" s="405"/>
      <c r="AR159" s="405"/>
      <c r="AS159" s="405"/>
      <c r="AT159" s="405"/>
      <c r="AU159" s="405"/>
      <c r="AV159" s="405"/>
      <c r="AW159" s="405"/>
      <c r="AX159" s="405"/>
      <c r="AY159" s="405"/>
      <c r="AZ159" s="405"/>
      <c r="BA159" s="405"/>
      <c r="BB159" s="405"/>
      <c r="BC159" s="405"/>
      <c r="BD159" s="405"/>
      <c r="BE159" s="405"/>
      <c r="BF159" s="405"/>
      <c r="BG159" s="405"/>
      <c r="BH159" s="405"/>
      <c r="BI159" s="405"/>
      <c r="BJ159" s="405"/>
      <c r="BK159" s="405"/>
      <c r="BL159" s="405"/>
      <c r="BM159" s="405"/>
      <c r="BN159" s="405"/>
      <c r="BO159" s="405"/>
      <c r="BP159" s="405"/>
      <c r="BQ159" s="405"/>
      <c r="BR159" s="406"/>
      <c r="BS159" s="68"/>
      <c r="BT159" s="69"/>
    </row>
    <row r="160" spans="1:72" ht="13.5">
      <c r="A160" s="66"/>
      <c r="B160" s="68"/>
      <c r="C160" s="68"/>
      <c r="D160" s="68"/>
      <c r="E160" s="68"/>
      <c r="F160" s="68"/>
      <c r="G160" s="68"/>
      <c r="H160" s="68"/>
      <c r="I160" s="68"/>
      <c r="J160" s="407"/>
      <c r="K160" s="408"/>
      <c r="L160" s="408"/>
      <c r="M160" s="408"/>
      <c r="N160" s="408"/>
      <c r="O160" s="408"/>
      <c r="P160" s="408"/>
      <c r="Q160" s="408"/>
      <c r="R160" s="408"/>
      <c r="S160" s="408"/>
      <c r="T160" s="408"/>
      <c r="U160" s="408"/>
      <c r="V160" s="408"/>
      <c r="W160" s="408"/>
      <c r="X160" s="408"/>
      <c r="Y160" s="408"/>
      <c r="Z160" s="408"/>
      <c r="AA160" s="408"/>
      <c r="AB160" s="408"/>
      <c r="AC160" s="408"/>
      <c r="AD160" s="408"/>
      <c r="AE160" s="408"/>
      <c r="AF160" s="408"/>
      <c r="AG160" s="408"/>
      <c r="AH160" s="408"/>
      <c r="AI160" s="408"/>
      <c r="AJ160" s="408"/>
      <c r="AK160" s="408"/>
      <c r="AL160" s="408"/>
      <c r="AM160" s="408"/>
      <c r="AN160" s="408"/>
      <c r="AO160" s="408"/>
      <c r="AP160" s="408"/>
      <c r="AQ160" s="408"/>
      <c r="AR160" s="408"/>
      <c r="AS160" s="408"/>
      <c r="AT160" s="408"/>
      <c r="AU160" s="408"/>
      <c r="AV160" s="408"/>
      <c r="AW160" s="408"/>
      <c r="AX160" s="408"/>
      <c r="AY160" s="408"/>
      <c r="AZ160" s="408"/>
      <c r="BA160" s="408"/>
      <c r="BB160" s="408"/>
      <c r="BC160" s="408"/>
      <c r="BD160" s="408"/>
      <c r="BE160" s="408"/>
      <c r="BF160" s="408"/>
      <c r="BG160" s="408"/>
      <c r="BH160" s="408"/>
      <c r="BI160" s="408"/>
      <c r="BJ160" s="408"/>
      <c r="BK160" s="408"/>
      <c r="BL160" s="408"/>
      <c r="BM160" s="408"/>
      <c r="BN160" s="408"/>
      <c r="BO160" s="408"/>
      <c r="BP160" s="408"/>
      <c r="BQ160" s="408"/>
      <c r="BR160" s="409"/>
      <c r="BS160" s="68"/>
      <c r="BT160" s="69"/>
    </row>
    <row r="161" spans="1:72" ht="3.75" customHeight="1">
      <c r="A161" s="6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9"/>
    </row>
    <row r="162" spans="1:72" ht="13.5">
      <c r="A162" s="66"/>
      <c r="B162" s="327" t="s">
        <v>211</v>
      </c>
      <c r="C162" s="327"/>
      <c r="D162" s="327"/>
      <c r="E162" s="327"/>
      <c r="F162" s="327"/>
      <c r="G162" s="327"/>
      <c r="H162" s="327"/>
      <c r="I162" s="327"/>
      <c r="J162" s="295"/>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7"/>
      <c r="BS162" s="68"/>
      <c r="BT162" s="69"/>
    </row>
    <row r="163" spans="1:72" ht="13.5">
      <c r="A163" s="66"/>
      <c r="B163" s="68"/>
      <c r="C163" s="68"/>
      <c r="D163" s="68"/>
      <c r="E163" s="68"/>
      <c r="F163" s="68"/>
      <c r="G163" s="68"/>
      <c r="H163" s="68"/>
      <c r="I163" s="68"/>
      <c r="J163" s="298"/>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299"/>
      <c r="AP163" s="299"/>
      <c r="AQ163" s="299"/>
      <c r="AR163" s="299"/>
      <c r="AS163" s="299"/>
      <c r="AT163" s="299"/>
      <c r="AU163" s="299"/>
      <c r="AV163" s="299"/>
      <c r="AW163" s="299"/>
      <c r="AX163" s="299"/>
      <c r="AY163" s="299"/>
      <c r="AZ163" s="299"/>
      <c r="BA163" s="299"/>
      <c r="BB163" s="299"/>
      <c r="BC163" s="299"/>
      <c r="BD163" s="299"/>
      <c r="BE163" s="299"/>
      <c r="BF163" s="299"/>
      <c r="BG163" s="299"/>
      <c r="BH163" s="299"/>
      <c r="BI163" s="299"/>
      <c r="BJ163" s="299"/>
      <c r="BK163" s="299"/>
      <c r="BL163" s="299"/>
      <c r="BM163" s="299"/>
      <c r="BN163" s="299"/>
      <c r="BO163" s="299"/>
      <c r="BP163" s="299"/>
      <c r="BQ163" s="299"/>
      <c r="BR163" s="300"/>
      <c r="BS163" s="68"/>
      <c r="BT163" s="69"/>
    </row>
    <row r="164" spans="1:72" ht="3.75" customHeight="1">
      <c r="A164" s="6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9"/>
    </row>
    <row r="165" spans="1:72" ht="13.5">
      <c r="A165" s="66"/>
      <c r="B165" s="327" t="s">
        <v>212</v>
      </c>
      <c r="C165" s="327"/>
      <c r="D165" s="327"/>
      <c r="E165" s="327"/>
      <c r="F165" s="327"/>
      <c r="G165" s="327"/>
      <c r="H165" s="327"/>
      <c r="I165" s="327"/>
      <c r="J165" s="295"/>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c r="BJ165" s="296"/>
      <c r="BK165" s="296"/>
      <c r="BL165" s="296"/>
      <c r="BM165" s="296"/>
      <c r="BN165" s="296"/>
      <c r="BO165" s="296"/>
      <c r="BP165" s="296"/>
      <c r="BQ165" s="296"/>
      <c r="BR165" s="297"/>
      <c r="BS165" s="68"/>
      <c r="BT165" s="69"/>
    </row>
    <row r="166" spans="1:72" ht="13.5">
      <c r="A166" s="66"/>
      <c r="B166" s="68"/>
      <c r="C166" s="68"/>
      <c r="D166" s="68"/>
      <c r="E166" s="68"/>
      <c r="F166" s="68"/>
      <c r="G166" s="68"/>
      <c r="H166" s="68"/>
      <c r="I166" s="68"/>
      <c r="J166" s="298"/>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c r="AN166" s="299"/>
      <c r="AO166" s="299"/>
      <c r="AP166" s="299"/>
      <c r="AQ166" s="299"/>
      <c r="AR166" s="299"/>
      <c r="AS166" s="299"/>
      <c r="AT166" s="299"/>
      <c r="AU166" s="299"/>
      <c r="AV166" s="299"/>
      <c r="AW166" s="299"/>
      <c r="AX166" s="299"/>
      <c r="AY166" s="299"/>
      <c r="AZ166" s="299"/>
      <c r="BA166" s="299"/>
      <c r="BB166" s="299"/>
      <c r="BC166" s="299"/>
      <c r="BD166" s="299"/>
      <c r="BE166" s="299"/>
      <c r="BF166" s="299"/>
      <c r="BG166" s="299"/>
      <c r="BH166" s="299"/>
      <c r="BI166" s="299"/>
      <c r="BJ166" s="299"/>
      <c r="BK166" s="299"/>
      <c r="BL166" s="299"/>
      <c r="BM166" s="299"/>
      <c r="BN166" s="299"/>
      <c r="BO166" s="299"/>
      <c r="BP166" s="299"/>
      <c r="BQ166" s="299"/>
      <c r="BR166" s="300"/>
      <c r="BS166" s="68"/>
      <c r="BT166" s="69"/>
    </row>
    <row r="167" spans="1:72" ht="8.25" customHeight="1">
      <c r="A167" s="66"/>
      <c r="B167" s="68"/>
      <c r="C167" s="68"/>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68"/>
      <c r="BS167" s="68"/>
      <c r="BT167" s="69"/>
    </row>
    <row r="168" spans="1:72" ht="8.25" customHeight="1">
      <c r="A168" s="6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9"/>
    </row>
    <row r="169" spans="1:72" ht="13.5">
      <c r="A169" s="66"/>
      <c r="B169" s="68" t="s">
        <v>469</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9"/>
    </row>
    <row r="170" spans="1:72" ht="8.25" customHeight="1">
      <c r="A170" s="6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13.5">
      <c r="A171" s="66"/>
      <c r="B171" s="327" t="s">
        <v>213</v>
      </c>
      <c r="C171" s="327"/>
      <c r="D171" s="327"/>
      <c r="E171" s="327"/>
      <c r="F171" s="327"/>
      <c r="G171" s="327"/>
      <c r="H171" s="327"/>
      <c r="I171" s="327"/>
      <c r="J171" s="327"/>
      <c r="K171" s="327"/>
      <c r="L171" s="327"/>
      <c r="M171" s="332"/>
      <c r="N171" s="333"/>
      <c r="O171" s="333"/>
      <c r="P171" s="333"/>
      <c r="Q171" s="333"/>
      <c r="R171" s="333"/>
      <c r="S171" s="333"/>
      <c r="T171" s="333"/>
      <c r="U171" s="333"/>
      <c r="V171" s="333"/>
      <c r="W171" s="333"/>
      <c r="X171" s="333"/>
      <c r="Y171" s="333"/>
      <c r="Z171" s="333"/>
      <c r="AA171" s="333"/>
      <c r="AB171" s="333"/>
      <c r="AC171" s="333"/>
      <c r="AD171" s="333"/>
      <c r="AE171" s="333"/>
      <c r="AF171" s="333"/>
      <c r="AG171" s="333"/>
      <c r="AH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c r="BG171" s="333"/>
      <c r="BH171" s="333"/>
      <c r="BI171" s="333"/>
      <c r="BJ171" s="333"/>
      <c r="BK171" s="333"/>
      <c r="BL171" s="333"/>
      <c r="BM171" s="333"/>
      <c r="BN171" s="333"/>
      <c r="BO171" s="333"/>
      <c r="BP171" s="333"/>
      <c r="BQ171" s="333"/>
      <c r="BR171" s="334"/>
      <c r="BS171" s="68"/>
      <c r="BT171" s="69"/>
    </row>
    <row r="172" spans="1:72" ht="3.75" customHeight="1">
      <c r="A172" s="6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9"/>
    </row>
    <row r="173" spans="1:72" ht="13.5">
      <c r="A173" s="66"/>
      <c r="B173" s="327" t="s">
        <v>214</v>
      </c>
      <c r="C173" s="327"/>
      <c r="D173" s="327"/>
      <c r="E173" s="327"/>
      <c r="F173" s="327"/>
      <c r="G173" s="327"/>
      <c r="H173" s="327"/>
      <c r="I173" s="327"/>
      <c r="J173" s="327"/>
      <c r="K173" s="327"/>
      <c r="L173" s="327"/>
      <c r="M173" s="332"/>
      <c r="N173" s="333"/>
      <c r="O173" s="333"/>
      <c r="P173" s="333"/>
      <c r="Q173" s="333"/>
      <c r="R173" s="333"/>
      <c r="S173" s="333"/>
      <c r="T173" s="333"/>
      <c r="U173" s="333"/>
      <c r="V173" s="333"/>
      <c r="W173" s="333"/>
      <c r="X173" s="333"/>
      <c r="Y173" s="333"/>
      <c r="Z173" s="333"/>
      <c r="AA173" s="333"/>
      <c r="AB173" s="333"/>
      <c r="AC173" s="333"/>
      <c r="AD173" s="333"/>
      <c r="AE173" s="333"/>
      <c r="AF173" s="333"/>
      <c r="AG173" s="333"/>
      <c r="AH173" s="333"/>
      <c r="AI173" s="333"/>
      <c r="AJ173" s="333"/>
      <c r="AK173" s="333"/>
      <c r="AL173" s="333"/>
      <c r="AM173" s="333"/>
      <c r="AN173" s="333"/>
      <c r="AO173" s="333"/>
      <c r="AP173" s="333"/>
      <c r="AQ173" s="333"/>
      <c r="AR173" s="333"/>
      <c r="AS173" s="333"/>
      <c r="AT173" s="333"/>
      <c r="AU173" s="333"/>
      <c r="AV173" s="333"/>
      <c r="AW173" s="333"/>
      <c r="AX173" s="333"/>
      <c r="AY173" s="333"/>
      <c r="AZ173" s="333"/>
      <c r="BA173" s="333"/>
      <c r="BB173" s="333"/>
      <c r="BC173" s="333"/>
      <c r="BD173" s="333"/>
      <c r="BE173" s="333"/>
      <c r="BF173" s="333"/>
      <c r="BG173" s="333"/>
      <c r="BH173" s="333"/>
      <c r="BI173" s="333"/>
      <c r="BJ173" s="333"/>
      <c r="BK173" s="333"/>
      <c r="BL173" s="333"/>
      <c r="BM173" s="333"/>
      <c r="BN173" s="333"/>
      <c r="BO173" s="333"/>
      <c r="BP173" s="333"/>
      <c r="BQ173" s="333"/>
      <c r="BR173" s="334"/>
      <c r="BS173" s="68"/>
      <c r="BT173" s="69"/>
    </row>
    <row r="174" spans="1:72" ht="3.75" customHeight="1">
      <c r="A174" s="6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9"/>
    </row>
    <row r="175" spans="1:72" ht="13.5">
      <c r="A175" s="66"/>
      <c r="B175" s="327" t="s">
        <v>215</v>
      </c>
      <c r="C175" s="327"/>
      <c r="D175" s="327"/>
      <c r="E175" s="327"/>
      <c r="F175" s="327"/>
      <c r="G175" s="327"/>
      <c r="H175" s="327"/>
      <c r="I175" s="327"/>
      <c r="J175" s="327"/>
      <c r="K175" s="327"/>
      <c r="L175" s="327"/>
      <c r="M175" s="332"/>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4"/>
      <c r="BS175" s="68"/>
      <c r="BT175" s="69"/>
    </row>
    <row r="176" spans="1:72" ht="8.25" customHeight="1">
      <c r="A176" s="66"/>
      <c r="B176" s="68"/>
      <c r="C176" s="68"/>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68"/>
      <c r="BS176" s="68"/>
      <c r="BT176" s="69"/>
    </row>
    <row r="177" spans="1:72" ht="8.25" customHeight="1">
      <c r="A177" s="6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9"/>
    </row>
    <row r="178" spans="1:72" ht="13.5">
      <c r="A178" s="66"/>
      <c r="B178" s="68" t="s">
        <v>470</v>
      </c>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9"/>
    </row>
    <row r="179" spans="1:72" ht="8.25" customHeight="1">
      <c r="A179" s="6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13.5">
      <c r="A180" s="66"/>
      <c r="B180" s="327" t="s">
        <v>216</v>
      </c>
      <c r="C180" s="327"/>
      <c r="D180" s="327"/>
      <c r="E180" s="327"/>
      <c r="F180" s="327"/>
      <c r="G180" s="327"/>
      <c r="H180" s="327"/>
      <c r="I180" s="327"/>
      <c r="J180" s="327"/>
      <c r="K180" s="327"/>
      <c r="L180" s="327"/>
      <c r="M180" s="332"/>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3"/>
      <c r="AY180" s="333"/>
      <c r="AZ180" s="333"/>
      <c r="BA180" s="333"/>
      <c r="BB180" s="333"/>
      <c r="BC180" s="333"/>
      <c r="BD180" s="333"/>
      <c r="BE180" s="333"/>
      <c r="BF180" s="333"/>
      <c r="BG180" s="333"/>
      <c r="BH180" s="333"/>
      <c r="BI180" s="333"/>
      <c r="BJ180" s="333"/>
      <c r="BK180" s="333"/>
      <c r="BL180" s="333"/>
      <c r="BM180" s="333"/>
      <c r="BN180" s="333"/>
      <c r="BO180" s="333"/>
      <c r="BP180" s="333"/>
      <c r="BQ180" s="333"/>
      <c r="BR180" s="334"/>
      <c r="BS180" s="68"/>
      <c r="BT180" s="69"/>
    </row>
    <row r="181" spans="1:72" ht="3.75" customHeight="1">
      <c r="A181" s="6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9"/>
    </row>
    <row r="182" spans="1:72" ht="13.5">
      <c r="A182" s="66"/>
      <c r="B182" s="327" t="s">
        <v>217</v>
      </c>
      <c r="C182" s="327"/>
      <c r="D182" s="327"/>
      <c r="E182" s="327"/>
      <c r="F182" s="327"/>
      <c r="G182" s="327"/>
      <c r="H182" s="327"/>
      <c r="I182" s="327"/>
      <c r="J182" s="327"/>
      <c r="K182" s="327"/>
      <c r="L182" s="327"/>
      <c r="M182" s="332"/>
      <c r="N182" s="333"/>
      <c r="O182" s="333"/>
      <c r="P182" s="333"/>
      <c r="Q182" s="333"/>
      <c r="R182" s="333"/>
      <c r="S182" s="333"/>
      <c r="T182" s="333"/>
      <c r="U182" s="333"/>
      <c r="V182" s="333"/>
      <c r="W182" s="333"/>
      <c r="X182" s="333"/>
      <c r="Y182" s="333"/>
      <c r="Z182" s="333"/>
      <c r="AA182" s="333"/>
      <c r="AB182" s="333"/>
      <c r="AC182" s="333"/>
      <c r="AD182" s="333"/>
      <c r="AE182" s="333"/>
      <c r="AF182" s="333"/>
      <c r="AG182" s="333"/>
      <c r="AH182" s="333"/>
      <c r="AI182" s="333"/>
      <c r="AJ182" s="333"/>
      <c r="AK182" s="333"/>
      <c r="AL182" s="333"/>
      <c r="AM182" s="333"/>
      <c r="AN182" s="333"/>
      <c r="AO182" s="333"/>
      <c r="AP182" s="333"/>
      <c r="AQ182" s="333"/>
      <c r="AR182" s="333"/>
      <c r="AS182" s="333"/>
      <c r="AT182" s="333"/>
      <c r="AU182" s="333"/>
      <c r="AV182" s="333"/>
      <c r="AW182" s="333"/>
      <c r="AX182" s="333"/>
      <c r="AY182" s="333"/>
      <c r="AZ182" s="333"/>
      <c r="BA182" s="333"/>
      <c r="BB182" s="333"/>
      <c r="BC182" s="333"/>
      <c r="BD182" s="333"/>
      <c r="BE182" s="333"/>
      <c r="BF182" s="333"/>
      <c r="BG182" s="333"/>
      <c r="BH182" s="333"/>
      <c r="BI182" s="333"/>
      <c r="BJ182" s="333"/>
      <c r="BK182" s="333"/>
      <c r="BL182" s="333"/>
      <c r="BM182" s="333"/>
      <c r="BN182" s="333"/>
      <c r="BO182" s="333"/>
      <c r="BP182" s="333"/>
      <c r="BQ182" s="333"/>
      <c r="BR182" s="334"/>
      <c r="BS182" s="68"/>
      <c r="BT182" s="69"/>
    </row>
    <row r="183" spans="1:72" ht="3.75" customHeight="1">
      <c r="A183" s="6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9"/>
    </row>
    <row r="184" spans="1:72" ht="13.5">
      <c r="A184" s="66"/>
      <c r="B184" s="327" t="s">
        <v>218</v>
      </c>
      <c r="C184" s="327"/>
      <c r="D184" s="327"/>
      <c r="E184" s="327"/>
      <c r="F184" s="327"/>
      <c r="G184" s="327"/>
      <c r="H184" s="327"/>
      <c r="I184" s="327"/>
      <c r="J184" s="327"/>
      <c r="K184" s="327"/>
      <c r="L184" s="327"/>
      <c r="M184" s="332"/>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3"/>
      <c r="BB184" s="333"/>
      <c r="BC184" s="333"/>
      <c r="BD184" s="333"/>
      <c r="BE184" s="333"/>
      <c r="BF184" s="333"/>
      <c r="BG184" s="333"/>
      <c r="BH184" s="333"/>
      <c r="BI184" s="333"/>
      <c r="BJ184" s="333"/>
      <c r="BK184" s="333"/>
      <c r="BL184" s="333"/>
      <c r="BM184" s="333"/>
      <c r="BN184" s="333"/>
      <c r="BO184" s="333"/>
      <c r="BP184" s="333"/>
      <c r="BQ184" s="333"/>
      <c r="BR184" s="334"/>
      <c r="BS184" s="68"/>
      <c r="BT184" s="69"/>
    </row>
    <row r="185" spans="1:72" ht="8.25" customHeight="1">
      <c r="A185" s="66"/>
      <c r="B185" s="68"/>
      <c r="C185" s="68"/>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68"/>
      <c r="BS185" s="68"/>
      <c r="BT185" s="69"/>
    </row>
    <row r="186" spans="1:72" ht="8.25" customHeight="1">
      <c r="A186" s="6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9"/>
    </row>
    <row r="187" spans="1:72" ht="13.5">
      <c r="A187" s="66"/>
      <c r="B187" s="68" t="s">
        <v>471</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9"/>
    </row>
    <row r="188" spans="1:72" ht="8.25" customHeight="1">
      <c r="A188" s="6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13.5">
      <c r="A189" s="66"/>
      <c r="B189" s="327" t="s">
        <v>373</v>
      </c>
      <c r="C189" s="327"/>
      <c r="D189" s="327"/>
      <c r="E189" s="327"/>
      <c r="F189" s="327"/>
      <c r="G189" s="331"/>
      <c r="H189" s="332"/>
      <c r="I189" s="333"/>
      <c r="J189" s="333"/>
      <c r="K189" s="333"/>
      <c r="L189" s="333"/>
      <c r="M189" s="333"/>
      <c r="N189" s="333"/>
      <c r="O189" s="334"/>
      <c r="P189" s="68"/>
      <c r="Q189" s="68"/>
      <c r="R189" s="68"/>
      <c r="S189" s="70" t="s">
        <v>472</v>
      </c>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3.75" customHeight="1">
      <c r="A190" s="6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10.5" customHeight="1">
      <c r="A191" s="66"/>
      <c r="B191" s="68"/>
      <c r="C191" s="139" t="s">
        <v>394</v>
      </c>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3.75" customHeight="1">
      <c r="A192" s="6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13.5">
      <c r="A193" s="66"/>
      <c r="B193" s="294" t="str">
        <f>IF(H189="学術論文","著者名:",IF(H189="著書","著者名:",IF(H189="産業財産権","発明者名:","著者名又は発明者名:")))</f>
        <v>著者名又は発明者名:</v>
      </c>
      <c r="C193" s="294"/>
      <c r="D193" s="294"/>
      <c r="E193" s="294"/>
      <c r="F193" s="294"/>
      <c r="G193" s="294"/>
      <c r="H193" s="294"/>
      <c r="I193" s="294"/>
      <c r="J193" s="294"/>
      <c r="K193" s="294"/>
      <c r="L193" s="294"/>
      <c r="M193" s="294"/>
      <c r="N193" s="294"/>
      <c r="O193" s="294"/>
      <c r="P193" s="85"/>
      <c r="Q193" s="295"/>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c r="BB193" s="296"/>
      <c r="BC193" s="296"/>
      <c r="BD193" s="296"/>
      <c r="BE193" s="296"/>
      <c r="BF193" s="296"/>
      <c r="BG193" s="296"/>
      <c r="BH193" s="296"/>
      <c r="BI193" s="296"/>
      <c r="BJ193" s="296"/>
      <c r="BK193" s="296"/>
      <c r="BL193" s="296"/>
      <c r="BM193" s="296"/>
      <c r="BN193" s="296"/>
      <c r="BO193" s="296"/>
      <c r="BP193" s="296"/>
      <c r="BQ193" s="296"/>
      <c r="BR193" s="297"/>
      <c r="BS193" s="68"/>
      <c r="BT193" s="69"/>
    </row>
    <row r="194" spans="1:72" ht="13.5">
      <c r="A194" s="66"/>
      <c r="B194" s="294"/>
      <c r="C194" s="294"/>
      <c r="D194" s="294"/>
      <c r="E194" s="294"/>
      <c r="F194" s="294"/>
      <c r="G194" s="294"/>
      <c r="H194" s="294"/>
      <c r="I194" s="294"/>
      <c r="J194" s="294"/>
      <c r="K194" s="294"/>
      <c r="L194" s="294"/>
      <c r="M194" s="294"/>
      <c r="N194" s="294"/>
      <c r="O194" s="294"/>
      <c r="P194" s="85"/>
      <c r="Q194" s="298"/>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299"/>
      <c r="AM194" s="299"/>
      <c r="AN194" s="299"/>
      <c r="AO194" s="299"/>
      <c r="AP194" s="299"/>
      <c r="AQ194" s="299"/>
      <c r="AR194" s="299"/>
      <c r="AS194" s="299"/>
      <c r="AT194" s="299"/>
      <c r="AU194" s="299"/>
      <c r="AV194" s="299"/>
      <c r="AW194" s="299"/>
      <c r="AX194" s="299"/>
      <c r="AY194" s="299"/>
      <c r="AZ194" s="299"/>
      <c r="BA194" s="299"/>
      <c r="BB194" s="299"/>
      <c r="BC194" s="299"/>
      <c r="BD194" s="299"/>
      <c r="BE194" s="299"/>
      <c r="BF194" s="299"/>
      <c r="BG194" s="299"/>
      <c r="BH194" s="299"/>
      <c r="BI194" s="299"/>
      <c r="BJ194" s="299"/>
      <c r="BK194" s="299"/>
      <c r="BL194" s="299"/>
      <c r="BM194" s="299"/>
      <c r="BN194" s="299"/>
      <c r="BO194" s="299"/>
      <c r="BP194" s="299"/>
      <c r="BQ194" s="299"/>
      <c r="BR194" s="300"/>
      <c r="BS194" s="68"/>
      <c r="BT194" s="69"/>
    </row>
    <row r="195" spans="1:72" ht="3.75" customHeight="1">
      <c r="A195" s="6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9"/>
    </row>
    <row r="196" spans="1:72" ht="13.5">
      <c r="A196" s="66"/>
      <c r="B196" s="294" t="str">
        <f>IF(H189="学術論文","論文標題:",IF(H189="著書","書名:",IF(H189="産業財産権","産業財産権の名称:","標題､書名又は"&amp;CHAR(10)&amp;"産業財産権の名称:")))</f>
        <v>標題､書名又は
産業財産権の名称:</v>
      </c>
      <c r="C196" s="294"/>
      <c r="D196" s="294"/>
      <c r="E196" s="294"/>
      <c r="F196" s="294"/>
      <c r="G196" s="294"/>
      <c r="H196" s="294"/>
      <c r="I196" s="294"/>
      <c r="J196" s="294"/>
      <c r="K196" s="294"/>
      <c r="L196" s="294"/>
      <c r="M196" s="294"/>
      <c r="N196" s="294"/>
      <c r="O196" s="294"/>
      <c r="P196" s="85"/>
      <c r="Q196" s="295"/>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6"/>
      <c r="BA196" s="296"/>
      <c r="BB196" s="296"/>
      <c r="BC196" s="296"/>
      <c r="BD196" s="296"/>
      <c r="BE196" s="296"/>
      <c r="BF196" s="296"/>
      <c r="BG196" s="296"/>
      <c r="BH196" s="296"/>
      <c r="BI196" s="296"/>
      <c r="BJ196" s="296"/>
      <c r="BK196" s="296"/>
      <c r="BL196" s="296"/>
      <c r="BM196" s="296"/>
      <c r="BN196" s="296"/>
      <c r="BO196" s="296"/>
      <c r="BP196" s="296"/>
      <c r="BQ196" s="296"/>
      <c r="BR196" s="297"/>
      <c r="BS196" s="68"/>
      <c r="BT196" s="69"/>
    </row>
    <row r="197" spans="1:72" ht="13.5">
      <c r="A197" s="66"/>
      <c r="B197" s="294"/>
      <c r="C197" s="294"/>
      <c r="D197" s="294"/>
      <c r="E197" s="294"/>
      <c r="F197" s="294"/>
      <c r="G197" s="294"/>
      <c r="H197" s="294"/>
      <c r="I197" s="294"/>
      <c r="J197" s="294"/>
      <c r="K197" s="294"/>
      <c r="L197" s="294"/>
      <c r="M197" s="294"/>
      <c r="N197" s="294"/>
      <c r="O197" s="294"/>
      <c r="P197" s="85"/>
      <c r="Q197" s="298"/>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99"/>
      <c r="AM197" s="299"/>
      <c r="AN197" s="299"/>
      <c r="AO197" s="299"/>
      <c r="AP197" s="299"/>
      <c r="AQ197" s="299"/>
      <c r="AR197" s="299"/>
      <c r="AS197" s="299"/>
      <c r="AT197" s="299"/>
      <c r="AU197" s="299"/>
      <c r="AV197" s="299"/>
      <c r="AW197" s="299"/>
      <c r="AX197" s="299"/>
      <c r="AY197" s="299"/>
      <c r="AZ197" s="299"/>
      <c r="BA197" s="299"/>
      <c r="BB197" s="299"/>
      <c r="BC197" s="299"/>
      <c r="BD197" s="299"/>
      <c r="BE197" s="299"/>
      <c r="BF197" s="299"/>
      <c r="BG197" s="299"/>
      <c r="BH197" s="299"/>
      <c r="BI197" s="299"/>
      <c r="BJ197" s="299"/>
      <c r="BK197" s="299"/>
      <c r="BL197" s="299"/>
      <c r="BM197" s="299"/>
      <c r="BN197" s="299"/>
      <c r="BO197" s="299"/>
      <c r="BP197" s="299"/>
      <c r="BQ197" s="299"/>
      <c r="BR197" s="300"/>
      <c r="BS197" s="68"/>
      <c r="BT197" s="69"/>
    </row>
    <row r="198" spans="1:72" ht="3.75" customHeight="1">
      <c r="A198" s="6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9"/>
    </row>
    <row r="199" spans="1:72" ht="13.5">
      <c r="A199" s="66"/>
      <c r="B199" s="294" t="str">
        <f>IF(H189="学術論文","雑誌名､巻号､ページ又は"&amp;CHAR(10)&amp;"会議名､開催場所等:",IF(H189="著書","出版社:",IF(H189="産業財産権","産業財産権の種類､番号:","雑誌名､出版社又は"&amp;CHAR(10)&amp;"会議名､開催場所等:")))</f>
        <v>雑誌名､出版社又は
会議名､開催場所等:</v>
      </c>
      <c r="C199" s="294"/>
      <c r="D199" s="294"/>
      <c r="E199" s="294"/>
      <c r="F199" s="294"/>
      <c r="G199" s="294"/>
      <c r="H199" s="294"/>
      <c r="I199" s="294"/>
      <c r="J199" s="294"/>
      <c r="K199" s="294"/>
      <c r="L199" s="294"/>
      <c r="M199" s="294"/>
      <c r="N199" s="294"/>
      <c r="O199" s="294"/>
      <c r="P199" s="68"/>
      <c r="Q199" s="295"/>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6"/>
      <c r="AY199" s="296"/>
      <c r="AZ199" s="296"/>
      <c r="BA199" s="296"/>
      <c r="BB199" s="296"/>
      <c r="BC199" s="296"/>
      <c r="BD199" s="296"/>
      <c r="BE199" s="296"/>
      <c r="BF199" s="296"/>
      <c r="BG199" s="296"/>
      <c r="BH199" s="296"/>
      <c r="BI199" s="296"/>
      <c r="BJ199" s="296"/>
      <c r="BK199" s="296"/>
      <c r="BL199" s="296"/>
      <c r="BM199" s="296"/>
      <c r="BN199" s="296"/>
      <c r="BO199" s="296"/>
      <c r="BP199" s="296"/>
      <c r="BQ199" s="296"/>
      <c r="BR199" s="297"/>
      <c r="BS199" s="68"/>
      <c r="BT199" s="69"/>
    </row>
    <row r="200" spans="1:72" ht="13.5">
      <c r="A200" s="66"/>
      <c r="B200" s="294"/>
      <c r="C200" s="294"/>
      <c r="D200" s="294"/>
      <c r="E200" s="294"/>
      <c r="F200" s="294"/>
      <c r="G200" s="294"/>
      <c r="H200" s="294"/>
      <c r="I200" s="294"/>
      <c r="J200" s="294"/>
      <c r="K200" s="294"/>
      <c r="L200" s="294"/>
      <c r="M200" s="294"/>
      <c r="N200" s="294"/>
      <c r="O200" s="294"/>
      <c r="P200" s="68"/>
      <c r="Q200" s="298"/>
      <c r="R200" s="299"/>
      <c r="S200" s="299"/>
      <c r="T200" s="299"/>
      <c r="U200" s="299"/>
      <c r="V200" s="299"/>
      <c r="W200" s="299"/>
      <c r="X200" s="299"/>
      <c r="Y200" s="299"/>
      <c r="Z200" s="299"/>
      <c r="AA200" s="299"/>
      <c r="AB200" s="299"/>
      <c r="AC200" s="299"/>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299"/>
      <c r="AY200" s="299"/>
      <c r="AZ200" s="299"/>
      <c r="BA200" s="299"/>
      <c r="BB200" s="299"/>
      <c r="BC200" s="299"/>
      <c r="BD200" s="299"/>
      <c r="BE200" s="299"/>
      <c r="BF200" s="299"/>
      <c r="BG200" s="299"/>
      <c r="BH200" s="299"/>
      <c r="BI200" s="299"/>
      <c r="BJ200" s="299"/>
      <c r="BK200" s="299"/>
      <c r="BL200" s="299"/>
      <c r="BM200" s="299"/>
      <c r="BN200" s="299"/>
      <c r="BO200" s="299"/>
      <c r="BP200" s="299"/>
      <c r="BQ200" s="299"/>
      <c r="BR200" s="300"/>
      <c r="BS200" s="68"/>
      <c r="BT200" s="69"/>
    </row>
    <row r="201" spans="1:72" ht="3.75" customHeight="1">
      <c r="A201" s="6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9"/>
    </row>
    <row r="202" spans="1:72" ht="13.5">
      <c r="A202" s="66"/>
      <c r="B202" s="364" t="str">
        <f>IF(H189="学術論文","発行年又は会議開催年:",IF(H189="著書","発行年:",IF(H189="産業財産権","取得年:","発行年､開催年又は取得年:")))</f>
        <v>発行年､開催年又は取得年:</v>
      </c>
      <c r="C202" s="364"/>
      <c r="D202" s="364"/>
      <c r="E202" s="364"/>
      <c r="F202" s="364"/>
      <c r="G202" s="364"/>
      <c r="H202" s="364"/>
      <c r="I202" s="364"/>
      <c r="J202" s="364"/>
      <c r="K202" s="364"/>
      <c r="L202" s="364"/>
      <c r="M202" s="364"/>
      <c r="N202" s="364"/>
      <c r="O202" s="364"/>
      <c r="P202" s="68"/>
      <c r="Q202" s="356"/>
      <c r="R202" s="357"/>
      <c r="S202" s="357"/>
      <c r="T202" s="357"/>
      <c r="U202" s="358"/>
      <c r="V202" s="70"/>
      <c r="W202" s="70" t="s">
        <v>480</v>
      </c>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9"/>
    </row>
    <row r="203" spans="1:72" ht="3.75" customHeight="1">
      <c r="A203" s="66"/>
      <c r="B203" s="68"/>
      <c r="C203" s="68"/>
      <c r="D203" s="68"/>
      <c r="E203" s="68"/>
      <c r="F203" s="68"/>
      <c r="G203" s="68"/>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68"/>
      <c r="BR203" s="68"/>
      <c r="BS203" s="68"/>
      <c r="BT203" s="69"/>
    </row>
    <row r="204" spans="1:72" ht="8.25" customHeight="1">
      <c r="A204" s="6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9"/>
    </row>
    <row r="205" spans="1:72" ht="13.5">
      <c r="A205" s="66"/>
      <c r="B205" s="327" t="s">
        <v>374</v>
      </c>
      <c r="C205" s="327"/>
      <c r="D205" s="327"/>
      <c r="E205" s="327"/>
      <c r="F205" s="327"/>
      <c r="G205" s="331"/>
      <c r="H205" s="332"/>
      <c r="I205" s="333"/>
      <c r="J205" s="333"/>
      <c r="K205" s="333"/>
      <c r="L205" s="333"/>
      <c r="M205" s="333"/>
      <c r="N205" s="333"/>
      <c r="O205" s="334"/>
      <c r="P205" s="68"/>
      <c r="Q205" s="68"/>
      <c r="R205" s="68"/>
      <c r="S205" s="70" t="s">
        <v>472</v>
      </c>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9"/>
    </row>
    <row r="206" spans="1:72" ht="3.75" customHeight="1">
      <c r="A206" s="6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10.5" customHeight="1">
      <c r="A207" s="66"/>
      <c r="B207" s="68"/>
      <c r="C207" s="139" t="s">
        <v>394</v>
      </c>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3.75" customHeight="1">
      <c r="A208" s="6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13.5">
      <c r="A209" s="66"/>
      <c r="B209" s="294" t="str">
        <f>IF(H205="学術論文","著者名:",IF(H205="著書","著者名:",IF(H205="産業財産権","発明者名:","著者名又は発明者名:")))</f>
        <v>著者名又は発明者名:</v>
      </c>
      <c r="C209" s="294"/>
      <c r="D209" s="294"/>
      <c r="E209" s="294"/>
      <c r="F209" s="294"/>
      <c r="G209" s="294"/>
      <c r="H209" s="294"/>
      <c r="I209" s="294"/>
      <c r="J209" s="294"/>
      <c r="K209" s="294"/>
      <c r="L209" s="294"/>
      <c r="M209" s="294"/>
      <c r="N209" s="294"/>
      <c r="O209" s="294"/>
      <c r="P209" s="85"/>
      <c r="Q209" s="295"/>
      <c r="R209" s="296"/>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296"/>
      <c r="AX209" s="296"/>
      <c r="AY209" s="296"/>
      <c r="AZ209" s="296"/>
      <c r="BA209" s="296"/>
      <c r="BB209" s="296"/>
      <c r="BC209" s="296"/>
      <c r="BD209" s="296"/>
      <c r="BE209" s="296"/>
      <c r="BF209" s="296"/>
      <c r="BG209" s="296"/>
      <c r="BH209" s="296"/>
      <c r="BI209" s="296"/>
      <c r="BJ209" s="296"/>
      <c r="BK209" s="296"/>
      <c r="BL209" s="296"/>
      <c r="BM209" s="296"/>
      <c r="BN209" s="296"/>
      <c r="BO209" s="296"/>
      <c r="BP209" s="296"/>
      <c r="BQ209" s="296"/>
      <c r="BR209" s="297"/>
      <c r="BS209" s="68"/>
      <c r="BT209" s="69"/>
    </row>
    <row r="210" spans="1:72" ht="13.5">
      <c r="A210" s="66"/>
      <c r="B210" s="294"/>
      <c r="C210" s="294"/>
      <c r="D210" s="294"/>
      <c r="E210" s="294"/>
      <c r="F210" s="294"/>
      <c r="G210" s="294"/>
      <c r="H210" s="294"/>
      <c r="I210" s="294"/>
      <c r="J210" s="294"/>
      <c r="K210" s="294"/>
      <c r="L210" s="294"/>
      <c r="M210" s="294"/>
      <c r="N210" s="294"/>
      <c r="O210" s="294"/>
      <c r="P210" s="85"/>
      <c r="Q210" s="298"/>
      <c r="R210" s="299"/>
      <c r="S210" s="299"/>
      <c r="T210" s="299"/>
      <c r="U210" s="299"/>
      <c r="V210" s="299"/>
      <c r="W210" s="299"/>
      <c r="X210" s="299"/>
      <c r="Y210" s="299"/>
      <c r="Z210" s="299"/>
      <c r="AA210" s="299"/>
      <c r="AB210" s="299"/>
      <c r="AC210" s="299"/>
      <c r="AD210" s="299"/>
      <c r="AE210" s="299"/>
      <c r="AF210" s="299"/>
      <c r="AG210" s="299"/>
      <c r="AH210" s="299"/>
      <c r="AI210" s="299"/>
      <c r="AJ210" s="299"/>
      <c r="AK210" s="299"/>
      <c r="AL210" s="299"/>
      <c r="AM210" s="299"/>
      <c r="AN210" s="299"/>
      <c r="AO210" s="299"/>
      <c r="AP210" s="299"/>
      <c r="AQ210" s="299"/>
      <c r="AR210" s="299"/>
      <c r="AS210" s="299"/>
      <c r="AT210" s="299"/>
      <c r="AU210" s="299"/>
      <c r="AV210" s="299"/>
      <c r="AW210" s="299"/>
      <c r="AX210" s="299"/>
      <c r="AY210" s="299"/>
      <c r="AZ210" s="299"/>
      <c r="BA210" s="299"/>
      <c r="BB210" s="299"/>
      <c r="BC210" s="299"/>
      <c r="BD210" s="299"/>
      <c r="BE210" s="299"/>
      <c r="BF210" s="299"/>
      <c r="BG210" s="299"/>
      <c r="BH210" s="299"/>
      <c r="BI210" s="299"/>
      <c r="BJ210" s="299"/>
      <c r="BK210" s="299"/>
      <c r="BL210" s="299"/>
      <c r="BM210" s="299"/>
      <c r="BN210" s="299"/>
      <c r="BO210" s="299"/>
      <c r="BP210" s="299"/>
      <c r="BQ210" s="299"/>
      <c r="BR210" s="300"/>
      <c r="BS210" s="68"/>
      <c r="BT210" s="69"/>
    </row>
    <row r="211" spans="1:72" ht="3.75" customHeight="1">
      <c r="A211" s="6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9"/>
    </row>
    <row r="212" spans="1:72" ht="13.5">
      <c r="A212" s="66"/>
      <c r="B212" s="294" t="str">
        <f>IF(H205="学術論文","論文標題:",IF(H205="著書","書名:",IF(H205="産業財産権","産業財産権の名称:","標題､書名又は"&amp;CHAR(10)&amp;"産業財産権の名称:")))</f>
        <v>標題､書名又は
産業財産権の名称:</v>
      </c>
      <c r="C212" s="294"/>
      <c r="D212" s="294"/>
      <c r="E212" s="294"/>
      <c r="F212" s="294"/>
      <c r="G212" s="294"/>
      <c r="H212" s="294"/>
      <c r="I212" s="294"/>
      <c r="J212" s="294"/>
      <c r="K212" s="294"/>
      <c r="L212" s="294"/>
      <c r="M212" s="294"/>
      <c r="N212" s="294"/>
      <c r="O212" s="294"/>
      <c r="P212" s="85"/>
      <c r="Q212" s="295"/>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6"/>
      <c r="BA212" s="296"/>
      <c r="BB212" s="296"/>
      <c r="BC212" s="296"/>
      <c r="BD212" s="296"/>
      <c r="BE212" s="296"/>
      <c r="BF212" s="296"/>
      <c r="BG212" s="296"/>
      <c r="BH212" s="296"/>
      <c r="BI212" s="296"/>
      <c r="BJ212" s="296"/>
      <c r="BK212" s="296"/>
      <c r="BL212" s="296"/>
      <c r="BM212" s="296"/>
      <c r="BN212" s="296"/>
      <c r="BO212" s="296"/>
      <c r="BP212" s="296"/>
      <c r="BQ212" s="296"/>
      <c r="BR212" s="297"/>
      <c r="BS212" s="68"/>
      <c r="BT212" s="69"/>
    </row>
    <row r="213" spans="1:72" ht="13.5">
      <c r="A213" s="66"/>
      <c r="B213" s="294"/>
      <c r="C213" s="294"/>
      <c r="D213" s="294"/>
      <c r="E213" s="294"/>
      <c r="F213" s="294"/>
      <c r="G213" s="294"/>
      <c r="H213" s="294"/>
      <c r="I213" s="294"/>
      <c r="J213" s="294"/>
      <c r="K213" s="294"/>
      <c r="L213" s="294"/>
      <c r="M213" s="294"/>
      <c r="N213" s="294"/>
      <c r="O213" s="294"/>
      <c r="P213" s="85"/>
      <c r="Q213" s="298"/>
      <c r="R213" s="299"/>
      <c r="S213" s="299"/>
      <c r="T213" s="299"/>
      <c r="U213" s="299"/>
      <c r="V213" s="299"/>
      <c r="W213" s="299"/>
      <c r="X213" s="299"/>
      <c r="Y213" s="299"/>
      <c r="Z213" s="299"/>
      <c r="AA213" s="299"/>
      <c r="AB213" s="299"/>
      <c r="AC213" s="299"/>
      <c r="AD213" s="299"/>
      <c r="AE213" s="299"/>
      <c r="AF213" s="299"/>
      <c r="AG213" s="299"/>
      <c r="AH213" s="299"/>
      <c r="AI213" s="299"/>
      <c r="AJ213" s="299"/>
      <c r="AK213" s="299"/>
      <c r="AL213" s="299"/>
      <c r="AM213" s="299"/>
      <c r="AN213" s="299"/>
      <c r="AO213" s="299"/>
      <c r="AP213" s="299"/>
      <c r="AQ213" s="299"/>
      <c r="AR213" s="299"/>
      <c r="AS213" s="299"/>
      <c r="AT213" s="299"/>
      <c r="AU213" s="299"/>
      <c r="AV213" s="299"/>
      <c r="AW213" s="299"/>
      <c r="AX213" s="299"/>
      <c r="AY213" s="299"/>
      <c r="AZ213" s="299"/>
      <c r="BA213" s="299"/>
      <c r="BB213" s="299"/>
      <c r="BC213" s="299"/>
      <c r="BD213" s="299"/>
      <c r="BE213" s="299"/>
      <c r="BF213" s="299"/>
      <c r="BG213" s="299"/>
      <c r="BH213" s="299"/>
      <c r="BI213" s="299"/>
      <c r="BJ213" s="299"/>
      <c r="BK213" s="299"/>
      <c r="BL213" s="299"/>
      <c r="BM213" s="299"/>
      <c r="BN213" s="299"/>
      <c r="BO213" s="299"/>
      <c r="BP213" s="299"/>
      <c r="BQ213" s="299"/>
      <c r="BR213" s="300"/>
      <c r="BS213" s="68"/>
      <c r="BT213" s="69"/>
    </row>
    <row r="214" spans="1:72" ht="3.75" customHeight="1">
      <c r="A214" s="6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9"/>
    </row>
    <row r="215" spans="1:72" ht="13.5">
      <c r="A215" s="66"/>
      <c r="B215" s="294" t="str">
        <f>IF(H205="学術論文","雑誌名､巻号､ページ又は"&amp;CHAR(10)&amp;"会議名､開催場所等:",IF(H205="著書","出版社:",IF(H205="産業財産権","産業財産権の種類､番号:","雑誌名､出版社又は"&amp;CHAR(10)&amp;"会議名､開催場所等:")))</f>
        <v>雑誌名､出版社又は
会議名､開催場所等:</v>
      </c>
      <c r="C215" s="294"/>
      <c r="D215" s="294"/>
      <c r="E215" s="294"/>
      <c r="F215" s="294"/>
      <c r="G215" s="294"/>
      <c r="H215" s="294"/>
      <c r="I215" s="294"/>
      <c r="J215" s="294"/>
      <c r="K215" s="294"/>
      <c r="L215" s="294"/>
      <c r="M215" s="294"/>
      <c r="N215" s="294"/>
      <c r="O215" s="294"/>
      <c r="P215" s="68"/>
      <c r="Q215" s="295"/>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c r="AY215" s="296"/>
      <c r="AZ215" s="296"/>
      <c r="BA215" s="296"/>
      <c r="BB215" s="296"/>
      <c r="BC215" s="296"/>
      <c r="BD215" s="296"/>
      <c r="BE215" s="296"/>
      <c r="BF215" s="296"/>
      <c r="BG215" s="296"/>
      <c r="BH215" s="296"/>
      <c r="BI215" s="296"/>
      <c r="BJ215" s="296"/>
      <c r="BK215" s="296"/>
      <c r="BL215" s="296"/>
      <c r="BM215" s="296"/>
      <c r="BN215" s="296"/>
      <c r="BO215" s="296"/>
      <c r="BP215" s="296"/>
      <c r="BQ215" s="296"/>
      <c r="BR215" s="297"/>
      <c r="BS215" s="68"/>
      <c r="BT215" s="69"/>
    </row>
    <row r="216" spans="1:72" ht="13.5">
      <c r="A216" s="66"/>
      <c r="B216" s="294"/>
      <c r="C216" s="294"/>
      <c r="D216" s="294"/>
      <c r="E216" s="294"/>
      <c r="F216" s="294"/>
      <c r="G216" s="294"/>
      <c r="H216" s="294"/>
      <c r="I216" s="294"/>
      <c r="J216" s="294"/>
      <c r="K216" s="294"/>
      <c r="L216" s="294"/>
      <c r="M216" s="294"/>
      <c r="N216" s="294"/>
      <c r="O216" s="294"/>
      <c r="P216" s="68"/>
      <c r="Q216" s="298"/>
      <c r="R216" s="299"/>
      <c r="S216" s="299"/>
      <c r="T216" s="299"/>
      <c r="U216" s="299"/>
      <c r="V216" s="299"/>
      <c r="W216" s="299"/>
      <c r="X216" s="299"/>
      <c r="Y216" s="299"/>
      <c r="Z216" s="299"/>
      <c r="AA216" s="299"/>
      <c r="AB216" s="299"/>
      <c r="AC216" s="299"/>
      <c r="AD216" s="299"/>
      <c r="AE216" s="299"/>
      <c r="AF216" s="299"/>
      <c r="AG216" s="299"/>
      <c r="AH216" s="299"/>
      <c r="AI216" s="299"/>
      <c r="AJ216" s="299"/>
      <c r="AK216" s="299"/>
      <c r="AL216" s="299"/>
      <c r="AM216" s="299"/>
      <c r="AN216" s="299"/>
      <c r="AO216" s="299"/>
      <c r="AP216" s="299"/>
      <c r="AQ216" s="299"/>
      <c r="AR216" s="299"/>
      <c r="AS216" s="299"/>
      <c r="AT216" s="299"/>
      <c r="AU216" s="299"/>
      <c r="AV216" s="299"/>
      <c r="AW216" s="299"/>
      <c r="AX216" s="299"/>
      <c r="AY216" s="299"/>
      <c r="AZ216" s="299"/>
      <c r="BA216" s="299"/>
      <c r="BB216" s="299"/>
      <c r="BC216" s="299"/>
      <c r="BD216" s="299"/>
      <c r="BE216" s="299"/>
      <c r="BF216" s="299"/>
      <c r="BG216" s="299"/>
      <c r="BH216" s="299"/>
      <c r="BI216" s="299"/>
      <c r="BJ216" s="299"/>
      <c r="BK216" s="299"/>
      <c r="BL216" s="299"/>
      <c r="BM216" s="299"/>
      <c r="BN216" s="299"/>
      <c r="BO216" s="299"/>
      <c r="BP216" s="299"/>
      <c r="BQ216" s="299"/>
      <c r="BR216" s="300"/>
      <c r="BS216" s="68"/>
      <c r="BT216" s="69"/>
    </row>
    <row r="217" spans="1:72" ht="3.75" customHeight="1">
      <c r="A217" s="66"/>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9"/>
    </row>
    <row r="218" spans="1:72" ht="13.5">
      <c r="A218" s="66"/>
      <c r="B218" s="364" t="str">
        <f>IF(H205="学術論文","発行年又は会議開催年:",IF(H205="著書","発行年:",IF(H205="産業財産権","取得年:","発行年､開催年又は取得年:")))</f>
        <v>発行年､開催年又は取得年:</v>
      </c>
      <c r="C218" s="364"/>
      <c r="D218" s="364"/>
      <c r="E218" s="364"/>
      <c r="F218" s="364"/>
      <c r="G218" s="364"/>
      <c r="H218" s="364"/>
      <c r="I218" s="364"/>
      <c r="J218" s="364"/>
      <c r="K218" s="364"/>
      <c r="L218" s="364"/>
      <c r="M218" s="364"/>
      <c r="N218" s="364"/>
      <c r="O218" s="364"/>
      <c r="P218" s="68"/>
      <c r="Q218" s="356"/>
      <c r="R218" s="357"/>
      <c r="S218" s="357"/>
      <c r="T218" s="357"/>
      <c r="U218" s="358"/>
      <c r="V218" s="70"/>
      <c r="W218" s="70" t="s">
        <v>480</v>
      </c>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9"/>
    </row>
    <row r="219" spans="1:72" ht="3.75" customHeight="1">
      <c r="A219" s="66"/>
      <c r="B219" s="68"/>
      <c r="C219" s="68"/>
      <c r="D219" s="68"/>
      <c r="E219" s="68"/>
      <c r="F219" s="68"/>
      <c r="G219" s="68"/>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68"/>
      <c r="BR219" s="68"/>
      <c r="BS219" s="68"/>
      <c r="BT219" s="69"/>
    </row>
    <row r="220" spans="1:72" ht="8.25" customHeight="1">
      <c r="A220" s="66"/>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9"/>
    </row>
    <row r="221" spans="1:72" ht="13.5">
      <c r="A221" s="66"/>
      <c r="B221" s="327" t="s">
        <v>375</v>
      </c>
      <c r="C221" s="327"/>
      <c r="D221" s="327"/>
      <c r="E221" s="327"/>
      <c r="F221" s="327"/>
      <c r="G221" s="331"/>
      <c r="H221" s="332"/>
      <c r="I221" s="333"/>
      <c r="J221" s="333"/>
      <c r="K221" s="333"/>
      <c r="L221" s="333"/>
      <c r="M221" s="333"/>
      <c r="N221" s="333"/>
      <c r="O221" s="334"/>
      <c r="P221" s="68"/>
      <c r="Q221" s="68"/>
      <c r="R221" s="68"/>
      <c r="S221" s="70" t="s">
        <v>472</v>
      </c>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9"/>
    </row>
    <row r="222" spans="1:72" ht="3.75" customHeight="1">
      <c r="A222" s="66"/>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10.5" customHeight="1">
      <c r="A223" s="66"/>
      <c r="B223" s="68"/>
      <c r="C223" s="139" t="s">
        <v>394</v>
      </c>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3.75" customHeight="1">
      <c r="A224" s="66"/>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13.5">
      <c r="A225" s="66"/>
      <c r="B225" s="294" t="str">
        <f>IF(H221="学術論文","著者名:",IF(H221="著書","著者名:",IF(H221="産業財産権","発明者名:","著者名又は発明者名:")))</f>
        <v>著者名又は発明者名:</v>
      </c>
      <c r="C225" s="294"/>
      <c r="D225" s="294"/>
      <c r="E225" s="294"/>
      <c r="F225" s="294"/>
      <c r="G225" s="294"/>
      <c r="H225" s="294"/>
      <c r="I225" s="294"/>
      <c r="J225" s="294"/>
      <c r="K225" s="294"/>
      <c r="L225" s="294"/>
      <c r="M225" s="294"/>
      <c r="N225" s="294"/>
      <c r="O225" s="294"/>
      <c r="P225" s="85"/>
      <c r="Q225" s="295"/>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c r="AY225" s="296"/>
      <c r="AZ225" s="296"/>
      <c r="BA225" s="296"/>
      <c r="BB225" s="296"/>
      <c r="BC225" s="296"/>
      <c r="BD225" s="296"/>
      <c r="BE225" s="296"/>
      <c r="BF225" s="296"/>
      <c r="BG225" s="296"/>
      <c r="BH225" s="296"/>
      <c r="BI225" s="296"/>
      <c r="BJ225" s="296"/>
      <c r="BK225" s="296"/>
      <c r="BL225" s="296"/>
      <c r="BM225" s="296"/>
      <c r="BN225" s="296"/>
      <c r="BO225" s="296"/>
      <c r="BP225" s="296"/>
      <c r="BQ225" s="296"/>
      <c r="BR225" s="297"/>
      <c r="BS225" s="68"/>
      <c r="BT225" s="69"/>
    </row>
    <row r="226" spans="1:72" ht="13.5">
      <c r="A226" s="66"/>
      <c r="B226" s="294"/>
      <c r="C226" s="294"/>
      <c r="D226" s="294"/>
      <c r="E226" s="294"/>
      <c r="F226" s="294"/>
      <c r="G226" s="294"/>
      <c r="H226" s="294"/>
      <c r="I226" s="294"/>
      <c r="J226" s="294"/>
      <c r="K226" s="294"/>
      <c r="L226" s="294"/>
      <c r="M226" s="294"/>
      <c r="N226" s="294"/>
      <c r="O226" s="294"/>
      <c r="P226" s="85"/>
      <c r="Q226" s="298"/>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299"/>
      <c r="AY226" s="299"/>
      <c r="AZ226" s="299"/>
      <c r="BA226" s="299"/>
      <c r="BB226" s="299"/>
      <c r="BC226" s="299"/>
      <c r="BD226" s="299"/>
      <c r="BE226" s="299"/>
      <c r="BF226" s="299"/>
      <c r="BG226" s="299"/>
      <c r="BH226" s="299"/>
      <c r="BI226" s="299"/>
      <c r="BJ226" s="299"/>
      <c r="BK226" s="299"/>
      <c r="BL226" s="299"/>
      <c r="BM226" s="299"/>
      <c r="BN226" s="299"/>
      <c r="BO226" s="299"/>
      <c r="BP226" s="299"/>
      <c r="BQ226" s="299"/>
      <c r="BR226" s="300"/>
      <c r="BS226" s="68"/>
      <c r="BT226" s="69"/>
    </row>
    <row r="227" spans="1:72" ht="3.75" customHeight="1">
      <c r="A227" s="66"/>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9"/>
    </row>
    <row r="228" spans="1:72" ht="13.5">
      <c r="A228" s="66"/>
      <c r="B228" s="294" t="str">
        <f>IF(H221="学術論文","論文標題:",IF(H221="著書","書名:",IF(H221="産業財産権","産業財産権の名称:","標題､書名又は"&amp;CHAR(10)&amp;"産業財産権の名称:")))</f>
        <v>標題､書名又は
産業財産権の名称:</v>
      </c>
      <c r="C228" s="294"/>
      <c r="D228" s="294"/>
      <c r="E228" s="294"/>
      <c r="F228" s="294"/>
      <c r="G228" s="294"/>
      <c r="H228" s="294"/>
      <c r="I228" s="294"/>
      <c r="J228" s="294"/>
      <c r="K228" s="294"/>
      <c r="L228" s="294"/>
      <c r="M228" s="294"/>
      <c r="N228" s="294"/>
      <c r="O228" s="294"/>
      <c r="P228" s="85"/>
      <c r="Q228" s="295"/>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6"/>
      <c r="BA228" s="296"/>
      <c r="BB228" s="296"/>
      <c r="BC228" s="296"/>
      <c r="BD228" s="296"/>
      <c r="BE228" s="296"/>
      <c r="BF228" s="296"/>
      <c r="BG228" s="296"/>
      <c r="BH228" s="296"/>
      <c r="BI228" s="296"/>
      <c r="BJ228" s="296"/>
      <c r="BK228" s="296"/>
      <c r="BL228" s="296"/>
      <c r="BM228" s="296"/>
      <c r="BN228" s="296"/>
      <c r="BO228" s="296"/>
      <c r="BP228" s="296"/>
      <c r="BQ228" s="296"/>
      <c r="BR228" s="297"/>
      <c r="BS228" s="68"/>
      <c r="BT228" s="69"/>
    </row>
    <row r="229" spans="1:72" ht="13.5">
      <c r="A229" s="66"/>
      <c r="B229" s="294"/>
      <c r="C229" s="294"/>
      <c r="D229" s="294"/>
      <c r="E229" s="294"/>
      <c r="F229" s="294"/>
      <c r="G229" s="294"/>
      <c r="H229" s="294"/>
      <c r="I229" s="294"/>
      <c r="J229" s="294"/>
      <c r="K229" s="294"/>
      <c r="L229" s="294"/>
      <c r="M229" s="294"/>
      <c r="N229" s="294"/>
      <c r="O229" s="294"/>
      <c r="P229" s="85"/>
      <c r="Q229" s="298"/>
      <c r="R229" s="299"/>
      <c r="S229" s="299"/>
      <c r="T229" s="299"/>
      <c r="U229" s="299"/>
      <c r="V229" s="299"/>
      <c r="W229" s="299"/>
      <c r="X229" s="299"/>
      <c r="Y229" s="299"/>
      <c r="Z229" s="299"/>
      <c r="AA229" s="299"/>
      <c r="AB229" s="299"/>
      <c r="AC229" s="299"/>
      <c r="AD229" s="299"/>
      <c r="AE229" s="299"/>
      <c r="AF229" s="299"/>
      <c r="AG229" s="299"/>
      <c r="AH229" s="299"/>
      <c r="AI229" s="299"/>
      <c r="AJ229" s="299"/>
      <c r="AK229" s="299"/>
      <c r="AL229" s="299"/>
      <c r="AM229" s="299"/>
      <c r="AN229" s="299"/>
      <c r="AO229" s="299"/>
      <c r="AP229" s="299"/>
      <c r="AQ229" s="299"/>
      <c r="AR229" s="299"/>
      <c r="AS229" s="299"/>
      <c r="AT229" s="299"/>
      <c r="AU229" s="299"/>
      <c r="AV229" s="299"/>
      <c r="AW229" s="299"/>
      <c r="AX229" s="299"/>
      <c r="AY229" s="299"/>
      <c r="AZ229" s="299"/>
      <c r="BA229" s="299"/>
      <c r="BB229" s="299"/>
      <c r="BC229" s="299"/>
      <c r="BD229" s="299"/>
      <c r="BE229" s="299"/>
      <c r="BF229" s="299"/>
      <c r="BG229" s="299"/>
      <c r="BH229" s="299"/>
      <c r="BI229" s="299"/>
      <c r="BJ229" s="299"/>
      <c r="BK229" s="299"/>
      <c r="BL229" s="299"/>
      <c r="BM229" s="299"/>
      <c r="BN229" s="299"/>
      <c r="BO229" s="299"/>
      <c r="BP229" s="299"/>
      <c r="BQ229" s="299"/>
      <c r="BR229" s="300"/>
      <c r="BS229" s="68"/>
      <c r="BT229" s="69"/>
    </row>
    <row r="230" spans="1:72" ht="3.75" customHeight="1">
      <c r="A230" s="66"/>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9"/>
    </row>
    <row r="231" spans="1:72" ht="13.5">
      <c r="A231" s="66"/>
      <c r="B231" s="294" t="str">
        <f>IF(H221="学術論文","雑誌名､巻号､ページ又は"&amp;CHAR(10)&amp;"会議名､開催場所等:",IF(H221="著書","出版社:",IF(H221="産業財産権","産業財産権の種類､番号:","雑誌名､出版社又は"&amp;CHAR(10)&amp;"会議名､開催場所等:")))</f>
        <v>雑誌名､出版社又は
会議名､開催場所等:</v>
      </c>
      <c r="C231" s="294"/>
      <c r="D231" s="294"/>
      <c r="E231" s="294"/>
      <c r="F231" s="294"/>
      <c r="G231" s="294"/>
      <c r="H231" s="294"/>
      <c r="I231" s="294"/>
      <c r="J231" s="294"/>
      <c r="K231" s="294"/>
      <c r="L231" s="294"/>
      <c r="M231" s="294"/>
      <c r="N231" s="294"/>
      <c r="O231" s="294"/>
      <c r="P231" s="68"/>
      <c r="Q231" s="295"/>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296"/>
      <c r="AX231" s="296"/>
      <c r="AY231" s="296"/>
      <c r="AZ231" s="296"/>
      <c r="BA231" s="296"/>
      <c r="BB231" s="296"/>
      <c r="BC231" s="296"/>
      <c r="BD231" s="296"/>
      <c r="BE231" s="296"/>
      <c r="BF231" s="296"/>
      <c r="BG231" s="296"/>
      <c r="BH231" s="296"/>
      <c r="BI231" s="296"/>
      <c r="BJ231" s="296"/>
      <c r="BK231" s="296"/>
      <c r="BL231" s="296"/>
      <c r="BM231" s="296"/>
      <c r="BN231" s="296"/>
      <c r="BO231" s="296"/>
      <c r="BP231" s="296"/>
      <c r="BQ231" s="296"/>
      <c r="BR231" s="297"/>
      <c r="BS231" s="68"/>
      <c r="BT231" s="69"/>
    </row>
    <row r="232" spans="1:72" ht="13.5">
      <c r="A232" s="66"/>
      <c r="B232" s="294"/>
      <c r="C232" s="294"/>
      <c r="D232" s="294"/>
      <c r="E232" s="294"/>
      <c r="F232" s="294"/>
      <c r="G232" s="294"/>
      <c r="H232" s="294"/>
      <c r="I232" s="294"/>
      <c r="J232" s="294"/>
      <c r="K232" s="294"/>
      <c r="L232" s="294"/>
      <c r="M232" s="294"/>
      <c r="N232" s="294"/>
      <c r="O232" s="294"/>
      <c r="P232" s="68"/>
      <c r="Q232" s="298"/>
      <c r="R232" s="299"/>
      <c r="S232" s="299"/>
      <c r="T232" s="299"/>
      <c r="U232" s="299"/>
      <c r="V232" s="299"/>
      <c r="W232" s="299"/>
      <c r="X232" s="299"/>
      <c r="Y232" s="299"/>
      <c r="Z232" s="299"/>
      <c r="AA232" s="299"/>
      <c r="AB232" s="299"/>
      <c r="AC232" s="299"/>
      <c r="AD232" s="299"/>
      <c r="AE232" s="299"/>
      <c r="AF232" s="299"/>
      <c r="AG232" s="299"/>
      <c r="AH232" s="299"/>
      <c r="AI232" s="299"/>
      <c r="AJ232" s="299"/>
      <c r="AK232" s="299"/>
      <c r="AL232" s="299"/>
      <c r="AM232" s="299"/>
      <c r="AN232" s="299"/>
      <c r="AO232" s="299"/>
      <c r="AP232" s="299"/>
      <c r="AQ232" s="299"/>
      <c r="AR232" s="299"/>
      <c r="AS232" s="299"/>
      <c r="AT232" s="299"/>
      <c r="AU232" s="299"/>
      <c r="AV232" s="299"/>
      <c r="AW232" s="299"/>
      <c r="AX232" s="299"/>
      <c r="AY232" s="299"/>
      <c r="AZ232" s="299"/>
      <c r="BA232" s="299"/>
      <c r="BB232" s="299"/>
      <c r="BC232" s="299"/>
      <c r="BD232" s="299"/>
      <c r="BE232" s="299"/>
      <c r="BF232" s="299"/>
      <c r="BG232" s="299"/>
      <c r="BH232" s="299"/>
      <c r="BI232" s="299"/>
      <c r="BJ232" s="299"/>
      <c r="BK232" s="299"/>
      <c r="BL232" s="299"/>
      <c r="BM232" s="299"/>
      <c r="BN232" s="299"/>
      <c r="BO232" s="299"/>
      <c r="BP232" s="299"/>
      <c r="BQ232" s="299"/>
      <c r="BR232" s="300"/>
      <c r="BS232" s="68"/>
      <c r="BT232" s="69"/>
    </row>
    <row r="233" spans="1:72" ht="3.75" customHeight="1">
      <c r="A233" s="66"/>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9"/>
    </row>
    <row r="234" spans="1:72" ht="13.5">
      <c r="A234" s="66"/>
      <c r="B234" s="364" t="str">
        <f>IF(H221="学術論文","発行年又は会議開催年:",IF(H221="著書","発行年:",IF(H221="産業財産権","取得年:","発行年､開催年又は取得年:")))</f>
        <v>発行年､開催年又は取得年:</v>
      </c>
      <c r="C234" s="364"/>
      <c r="D234" s="364"/>
      <c r="E234" s="364"/>
      <c r="F234" s="364"/>
      <c r="G234" s="364"/>
      <c r="H234" s="364"/>
      <c r="I234" s="364"/>
      <c r="J234" s="364"/>
      <c r="K234" s="364"/>
      <c r="L234" s="364"/>
      <c r="M234" s="364"/>
      <c r="N234" s="364"/>
      <c r="O234" s="364"/>
      <c r="P234" s="68"/>
      <c r="Q234" s="356"/>
      <c r="R234" s="357"/>
      <c r="S234" s="357"/>
      <c r="T234" s="357"/>
      <c r="U234" s="358"/>
      <c r="V234" s="70"/>
      <c r="W234" s="70" t="s">
        <v>480</v>
      </c>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9"/>
    </row>
    <row r="235" spans="1:72" ht="3.75" customHeight="1">
      <c r="A235" s="66"/>
      <c r="B235" s="68"/>
      <c r="C235" s="68"/>
      <c r="D235" s="68"/>
      <c r="E235" s="68"/>
      <c r="F235" s="68"/>
      <c r="G235" s="68"/>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68"/>
      <c r="BR235" s="68"/>
      <c r="BS235" s="68"/>
      <c r="BT235" s="69"/>
    </row>
    <row r="236" spans="1:72" ht="8.25" customHeight="1">
      <c r="A236" s="66"/>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9"/>
    </row>
    <row r="237" spans="1:72" ht="13.5">
      <c r="A237" s="66"/>
      <c r="B237" s="327" t="s">
        <v>376</v>
      </c>
      <c r="C237" s="327"/>
      <c r="D237" s="327"/>
      <c r="E237" s="327"/>
      <c r="F237" s="327"/>
      <c r="G237" s="331"/>
      <c r="H237" s="332"/>
      <c r="I237" s="333"/>
      <c r="J237" s="333"/>
      <c r="K237" s="333"/>
      <c r="L237" s="333"/>
      <c r="M237" s="333"/>
      <c r="N237" s="333"/>
      <c r="O237" s="334"/>
      <c r="P237" s="68"/>
      <c r="Q237" s="68"/>
      <c r="R237" s="68"/>
      <c r="S237" s="70" t="s">
        <v>472</v>
      </c>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9"/>
    </row>
    <row r="238" spans="1:72" ht="3.75" customHeight="1">
      <c r="A238" s="66"/>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10.5" customHeight="1">
      <c r="A239" s="66"/>
      <c r="B239" s="68"/>
      <c r="C239" s="139" t="s">
        <v>394</v>
      </c>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3.75" customHeight="1">
      <c r="A240" s="66"/>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13.5">
      <c r="A241" s="66"/>
      <c r="B241" s="294" t="str">
        <f>IF(H237="学術論文","著者名:",IF(H237="著書","著者名:",IF(H237="産業財産権","発明者名:","著者名又は発明者名:")))</f>
        <v>著者名又は発明者名:</v>
      </c>
      <c r="C241" s="294"/>
      <c r="D241" s="294"/>
      <c r="E241" s="294"/>
      <c r="F241" s="294"/>
      <c r="G241" s="294"/>
      <c r="H241" s="294"/>
      <c r="I241" s="294"/>
      <c r="J241" s="294"/>
      <c r="K241" s="294"/>
      <c r="L241" s="294"/>
      <c r="M241" s="294"/>
      <c r="N241" s="294"/>
      <c r="O241" s="294"/>
      <c r="P241" s="85"/>
      <c r="Q241" s="295"/>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6"/>
      <c r="BL241" s="296"/>
      <c r="BM241" s="296"/>
      <c r="BN241" s="296"/>
      <c r="BO241" s="296"/>
      <c r="BP241" s="296"/>
      <c r="BQ241" s="296"/>
      <c r="BR241" s="297"/>
      <c r="BS241" s="68"/>
      <c r="BT241" s="69"/>
    </row>
    <row r="242" spans="1:72" ht="13.5">
      <c r="A242" s="66"/>
      <c r="B242" s="294"/>
      <c r="C242" s="294"/>
      <c r="D242" s="294"/>
      <c r="E242" s="294"/>
      <c r="F242" s="294"/>
      <c r="G242" s="294"/>
      <c r="H242" s="294"/>
      <c r="I242" s="294"/>
      <c r="J242" s="294"/>
      <c r="K242" s="294"/>
      <c r="L242" s="294"/>
      <c r="M242" s="294"/>
      <c r="N242" s="294"/>
      <c r="O242" s="294"/>
      <c r="P242" s="85"/>
      <c r="Q242" s="298"/>
      <c r="R242" s="299"/>
      <c r="S242" s="299"/>
      <c r="T242" s="299"/>
      <c r="U242" s="299"/>
      <c r="V242" s="299"/>
      <c r="W242" s="299"/>
      <c r="X242" s="299"/>
      <c r="Y242" s="299"/>
      <c r="Z242" s="299"/>
      <c r="AA242" s="299"/>
      <c r="AB242" s="299"/>
      <c r="AC242" s="299"/>
      <c r="AD242" s="299"/>
      <c r="AE242" s="299"/>
      <c r="AF242" s="299"/>
      <c r="AG242" s="299"/>
      <c r="AH242" s="299"/>
      <c r="AI242" s="299"/>
      <c r="AJ242" s="299"/>
      <c r="AK242" s="299"/>
      <c r="AL242" s="299"/>
      <c r="AM242" s="299"/>
      <c r="AN242" s="299"/>
      <c r="AO242" s="299"/>
      <c r="AP242" s="299"/>
      <c r="AQ242" s="299"/>
      <c r="AR242" s="299"/>
      <c r="AS242" s="299"/>
      <c r="AT242" s="299"/>
      <c r="AU242" s="299"/>
      <c r="AV242" s="299"/>
      <c r="AW242" s="299"/>
      <c r="AX242" s="299"/>
      <c r="AY242" s="299"/>
      <c r="AZ242" s="299"/>
      <c r="BA242" s="299"/>
      <c r="BB242" s="299"/>
      <c r="BC242" s="299"/>
      <c r="BD242" s="299"/>
      <c r="BE242" s="299"/>
      <c r="BF242" s="299"/>
      <c r="BG242" s="299"/>
      <c r="BH242" s="299"/>
      <c r="BI242" s="299"/>
      <c r="BJ242" s="299"/>
      <c r="BK242" s="299"/>
      <c r="BL242" s="299"/>
      <c r="BM242" s="299"/>
      <c r="BN242" s="299"/>
      <c r="BO242" s="299"/>
      <c r="BP242" s="299"/>
      <c r="BQ242" s="299"/>
      <c r="BR242" s="300"/>
      <c r="BS242" s="68"/>
      <c r="BT242" s="69"/>
    </row>
    <row r="243" spans="1:72" ht="3.75" customHeight="1">
      <c r="A243" s="66"/>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9"/>
    </row>
    <row r="244" spans="1:72" ht="13.5">
      <c r="A244" s="66"/>
      <c r="B244" s="294" t="str">
        <f>IF(H237="学術論文","論文標題:",IF(H237="著書","書名:",IF(H237="産業財産権","産業財産権の名称:","標題､書名又は"&amp;CHAR(10)&amp;"産業財産権の名称:")))</f>
        <v>標題､書名又は
産業財産権の名称:</v>
      </c>
      <c r="C244" s="294"/>
      <c r="D244" s="294"/>
      <c r="E244" s="294"/>
      <c r="F244" s="294"/>
      <c r="G244" s="294"/>
      <c r="H244" s="294"/>
      <c r="I244" s="294"/>
      <c r="J244" s="294"/>
      <c r="K244" s="294"/>
      <c r="L244" s="294"/>
      <c r="M244" s="294"/>
      <c r="N244" s="294"/>
      <c r="O244" s="294"/>
      <c r="P244" s="85"/>
      <c r="Q244" s="295"/>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6"/>
      <c r="BA244" s="296"/>
      <c r="BB244" s="296"/>
      <c r="BC244" s="296"/>
      <c r="BD244" s="296"/>
      <c r="BE244" s="296"/>
      <c r="BF244" s="296"/>
      <c r="BG244" s="296"/>
      <c r="BH244" s="296"/>
      <c r="BI244" s="296"/>
      <c r="BJ244" s="296"/>
      <c r="BK244" s="296"/>
      <c r="BL244" s="296"/>
      <c r="BM244" s="296"/>
      <c r="BN244" s="296"/>
      <c r="BO244" s="296"/>
      <c r="BP244" s="296"/>
      <c r="BQ244" s="296"/>
      <c r="BR244" s="297"/>
      <c r="BS244" s="68"/>
      <c r="BT244" s="69"/>
    </row>
    <row r="245" spans="1:72" ht="13.5">
      <c r="A245" s="66"/>
      <c r="B245" s="294"/>
      <c r="C245" s="294"/>
      <c r="D245" s="294"/>
      <c r="E245" s="294"/>
      <c r="F245" s="294"/>
      <c r="G245" s="294"/>
      <c r="H245" s="294"/>
      <c r="I245" s="294"/>
      <c r="J245" s="294"/>
      <c r="K245" s="294"/>
      <c r="L245" s="294"/>
      <c r="M245" s="294"/>
      <c r="N245" s="294"/>
      <c r="O245" s="294"/>
      <c r="P245" s="85"/>
      <c r="Q245" s="298"/>
      <c r="R245" s="299"/>
      <c r="S245" s="299"/>
      <c r="T245" s="299"/>
      <c r="U245" s="299"/>
      <c r="V245" s="299"/>
      <c r="W245" s="299"/>
      <c r="X245" s="299"/>
      <c r="Y245" s="299"/>
      <c r="Z245" s="299"/>
      <c r="AA245" s="299"/>
      <c r="AB245" s="299"/>
      <c r="AC245" s="299"/>
      <c r="AD245" s="299"/>
      <c r="AE245" s="299"/>
      <c r="AF245" s="299"/>
      <c r="AG245" s="299"/>
      <c r="AH245" s="299"/>
      <c r="AI245" s="299"/>
      <c r="AJ245" s="299"/>
      <c r="AK245" s="299"/>
      <c r="AL245" s="299"/>
      <c r="AM245" s="299"/>
      <c r="AN245" s="299"/>
      <c r="AO245" s="299"/>
      <c r="AP245" s="299"/>
      <c r="AQ245" s="299"/>
      <c r="AR245" s="299"/>
      <c r="AS245" s="299"/>
      <c r="AT245" s="299"/>
      <c r="AU245" s="299"/>
      <c r="AV245" s="299"/>
      <c r="AW245" s="299"/>
      <c r="AX245" s="299"/>
      <c r="AY245" s="299"/>
      <c r="AZ245" s="299"/>
      <c r="BA245" s="299"/>
      <c r="BB245" s="299"/>
      <c r="BC245" s="299"/>
      <c r="BD245" s="299"/>
      <c r="BE245" s="299"/>
      <c r="BF245" s="299"/>
      <c r="BG245" s="299"/>
      <c r="BH245" s="299"/>
      <c r="BI245" s="299"/>
      <c r="BJ245" s="299"/>
      <c r="BK245" s="299"/>
      <c r="BL245" s="299"/>
      <c r="BM245" s="299"/>
      <c r="BN245" s="299"/>
      <c r="BO245" s="299"/>
      <c r="BP245" s="299"/>
      <c r="BQ245" s="299"/>
      <c r="BR245" s="300"/>
      <c r="BS245" s="68"/>
      <c r="BT245" s="69"/>
    </row>
    <row r="246" spans="1:72" ht="3.75" customHeight="1">
      <c r="A246" s="66"/>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9"/>
    </row>
    <row r="247" spans="1:72" ht="13.5">
      <c r="A247" s="66"/>
      <c r="B247" s="294" t="str">
        <f>IF(H237="学術論文","雑誌名､巻号､ページ又は"&amp;CHAR(10)&amp;"会議名､開催場所等:",IF(H237="著書","出版社:",IF(H237="産業財産権","産業財産権の種類､番号:","雑誌名､出版社又は"&amp;CHAR(10)&amp;"会議名､開催場所等:")))</f>
        <v>雑誌名､出版社又は
会議名､開催場所等:</v>
      </c>
      <c r="C247" s="294"/>
      <c r="D247" s="294"/>
      <c r="E247" s="294"/>
      <c r="F247" s="294"/>
      <c r="G247" s="294"/>
      <c r="H247" s="294"/>
      <c r="I247" s="294"/>
      <c r="J247" s="294"/>
      <c r="K247" s="294"/>
      <c r="L247" s="294"/>
      <c r="M247" s="294"/>
      <c r="N247" s="294"/>
      <c r="O247" s="294"/>
      <c r="P247" s="68"/>
      <c r="Q247" s="295"/>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296"/>
      <c r="BC247" s="296"/>
      <c r="BD247" s="296"/>
      <c r="BE247" s="296"/>
      <c r="BF247" s="296"/>
      <c r="BG247" s="296"/>
      <c r="BH247" s="296"/>
      <c r="BI247" s="296"/>
      <c r="BJ247" s="296"/>
      <c r="BK247" s="296"/>
      <c r="BL247" s="296"/>
      <c r="BM247" s="296"/>
      <c r="BN247" s="296"/>
      <c r="BO247" s="296"/>
      <c r="BP247" s="296"/>
      <c r="BQ247" s="296"/>
      <c r="BR247" s="297"/>
      <c r="BS247" s="68"/>
      <c r="BT247" s="69"/>
    </row>
    <row r="248" spans="1:72" ht="13.5">
      <c r="A248" s="66"/>
      <c r="B248" s="294"/>
      <c r="C248" s="294"/>
      <c r="D248" s="294"/>
      <c r="E248" s="294"/>
      <c r="F248" s="294"/>
      <c r="G248" s="294"/>
      <c r="H248" s="294"/>
      <c r="I248" s="294"/>
      <c r="J248" s="294"/>
      <c r="K248" s="294"/>
      <c r="L248" s="294"/>
      <c r="M248" s="294"/>
      <c r="N248" s="294"/>
      <c r="O248" s="294"/>
      <c r="P248" s="68"/>
      <c r="Q248" s="298"/>
      <c r="R248" s="299"/>
      <c r="S248" s="299"/>
      <c r="T248" s="299"/>
      <c r="U248" s="299"/>
      <c r="V248" s="299"/>
      <c r="W248" s="299"/>
      <c r="X248" s="299"/>
      <c r="Y248" s="299"/>
      <c r="Z248" s="299"/>
      <c r="AA248" s="299"/>
      <c r="AB248" s="299"/>
      <c r="AC248" s="299"/>
      <c r="AD248" s="299"/>
      <c r="AE248" s="299"/>
      <c r="AF248" s="299"/>
      <c r="AG248" s="299"/>
      <c r="AH248" s="299"/>
      <c r="AI248" s="299"/>
      <c r="AJ248" s="299"/>
      <c r="AK248" s="299"/>
      <c r="AL248" s="299"/>
      <c r="AM248" s="299"/>
      <c r="AN248" s="299"/>
      <c r="AO248" s="299"/>
      <c r="AP248" s="299"/>
      <c r="AQ248" s="299"/>
      <c r="AR248" s="299"/>
      <c r="AS248" s="299"/>
      <c r="AT248" s="299"/>
      <c r="AU248" s="299"/>
      <c r="AV248" s="299"/>
      <c r="AW248" s="299"/>
      <c r="AX248" s="299"/>
      <c r="AY248" s="299"/>
      <c r="AZ248" s="299"/>
      <c r="BA248" s="299"/>
      <c r="BB248" s="299"/>
      <c r="BC248" s="299"/>
      <c r="BD248" s="299"/>
      <c r="BE248" s="299"/>
      <c r="BF248" s="299"/>
      <c r="BG248" s="299"/>
      <c r="BH248" s="299"/>
      <c r="BI248" s="299"/>
      <c r="BJ248" s="299"/>
      <c r="BK248" s="299"/>
      <c r="BL248" s="299"/>
      <c r="BM248" s="299"/>
      <c r="BN248" s="299"/>
      <c r="BO248" s="299"/>
      <c r="BP248" s="299"/>
      <c r="BQ248" s="299"/>
      <c r="BR248" s="300"/>
      <c r="BS248" s="68"/>
      <c r="BT248" s="69"/>
    </row>
    <row r="249" spans="1:72" ht="3.75" customHeight="1">
      <c r="A249" s="66"/>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9"/>
    </row>
    <row r="250" spans="1:72" ht="13.5">
      <c r="A250" s="66"/>
      <c r="B250" s="364" t="str">
        <f>IF(H237="学術論文","発行年又は会議開催年:",IF(H237="著書","発行年:",IF(H237="産業財産権","取得年:","発行年､開催年又は取得年:")))</f>
        <v>発行年､開催年又は取得年:</v>
      </c>
      <c r="C250" s="364"/>
      <c r="D250" s="364"/>
      <c r="E250" s="364"/>
      <c r="F250" s="364"/>
      <c r="G250" s="364"/>
      <c r="H250" s="364"/>
      <c r="I250" s="364"/>
      <c r="J250" s="364"/>
      <c r="K250" s="364"/>
      <c r="L250" s="364"/>
      <c r="M250" s="364"/>
      <c r="N250" s="364"/>
      <c r="O250" s="364"/>
      <c r="P250" s="68"/>
      <c r="Q250" s="356"/>
      <c r="R250" s="357"/>
      <c r="S250" s="357"/>
      <c r="T250" s="357"/>
      <c r="U250" s="358"/>
      <c r="V250" s="70"/>
      <c r="W250" s="70" t="s">
        <v>480</v>
      </c>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9"/>
    </row>
    <row r="251" spans="1:72" ht="3.75" customHeight="1">
      <c r="A251" s="66"/>
      <c r="B251" s="68"/>
      <c r="C251" s="68"/>
      <c r="D251" s="68"/>
      <c r="E251" s="68"/>
      <c r="F251" s="68"/>
      <c r="G251" s="68"/>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68"/>
      <c r="BR251" s="68"/>
      <c r="BS251" s="68"/>
      <c r="BT251" s="69"/>
    </row>
    <row r="252" spans="1:72" ht="8.25" customHeight="1">
      <c r="A252" s="66"/>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9"/>
    </row>
    <row r="253" spans="1:72" ht="13.5">
      <c r="A253" s="66"/>
      <c r="B253" s="327" t="s">
        <v>377</v>
      </c>
      <c r="C253" s="327"/>
      <c r="D253" s="327"/>
      <c r="E253" s="327"/>
      <c r="F253" s="327"/>
      <c r="G253" s="331"/>
      <c r="H253" s="332"/>
      <c r="I253" s="333"/>
      <c r="J253" s="333"/>
      <c r="K253" s="333"/>
      <c r="L253" s="333"/>
      <c r="M253" s="333"/>
      <c r="N253" s="333"/>
      <c r="O253" s="334"/>
      <c r="P253" s="68"/>
      <c r="Q253" s="68"/>
      <c r="R253" s="68"/>
      <c r="S253" s="70" t="s">
        <v>472</v>
      </c>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9"/>
    </row>
    <row r="254" spans="1:72" ht="3.75" customHeight="1">
      <c r="A254" s="66"/>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10.5" customHeight="1">
      <c r="A255" s="66"/>
      <c r="B255" s="68"/>
      <c r="C255" s="139" t="s">
        <v>394</v>
      </c>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3.75" customHeight="1">
      <c r="A256" s="66"/>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13.5">
      <c r="A257" s="66"/>
      <c r="B257" s="294" t="str">
        <f>IF(H253="学術論文","著者名:",IF(H253="著書","著者名:",IF(H253="産業財産権","発明者名:","著者名又は発明者名:")))</f>
        <v>著者名又は発明者名:</v>
      </c>
      <c r="C257" s="294"/>
      <c r="D257" s="294"/>
      <c r="E257" s="294"/>
      <c r="F257" s="294"/>
      <c r="G257" s="294"/>
      <c r="H257" s="294"/>
      <c r="I257" s="294"/>
      <c r="J257" s="294"/>
      <c r="K257" s="294"/>
      <c r="L257" s="294"/>
      <c r="M257" s="294"/>
      <c r="N257" s="294"/>
      <c r="O257" s="294"/>
      <c r="P257" s="85"/>
      <c r="Q257" s="295"/>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7"/>
      <c r="BS257" s="68"/>
      <c r="BT257" s="69"/>
    </row>
    <row r="258" spans="1:72" ht="13.5">
      <c r="A258" s="66"/>
      <c r="B258" s="294"/>
      <c r="C258" s="294"/>
      <c r="D258" s="294"/>
      <c r="E258" s="294"/>
      <c r="F258" s="294"/>
      <c r="G258" s="294"/>
      <c r="H258" s="294"/>
      <c r="I258" s="294"/>
      <c r="J258" s="294"/>
      <c r="K258" s="294"/>
      <c r="L258" s="294"/>
      <c r="M258" s="294"/>
      <c r="N258" s="294"/>
      <c r="O258" s="294"/>
      <c r="P258" s="85"/>
      <c r="Q258" s="298"/>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299"/>
      <c r="AO258" s="299"/>
      <c r="AP258" s="299"/>
      <c r="AQ258" s="299"/>
      <c r="AR258" s="299"/>
      <c r="AS258" s="299"/>
      <c r="AT258" s="299"/>
      <c r="AU258" s="299"/>
      <c r="AV258" s="299"/>
      <c r="AW258" s="299"/>
      <c r="AX258" s="299"/>
      <c r="AY258" s="299"/>
      <c r="AZ258" s="299"/>
      <c r="BA258" s="299"/>
      <c r="BB258" s="299"/>
      <c r="BC258" s="299"/>
      <c r="BD258" s="299"/>
      <c r="BE258" s="299"/>
      <c r="BF258" s="299"/>
      <c r="BG258" s="299"/>
      <c r="BH258" s="299"/>
      <c r="BI258" s="299"/>
      <c r="BJ258" s="299"/>
      <c r="BK258" s="299"/>
      <c r="BL258" s="299"/>
      <c r="BM258" s="299"/>
      <c r="BN258" s="299"/>
      <c r="BO258" s="299"/>
      <c r="BP258" s="299"/>
      <c r="BQ258" s="299"/>
      <c r="BR258" s="300"/>
      <c r="BS258" s="68"/>
      <c r="BT258" s="69"/>
    </row>
    <row r="259" spans="1:72" ht="3.75" customHeight="1">
      <c r="A259" s="66"/>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9"/>
    </row>
    <row r="260" spans="1:72" ht="13.5">
      <c r="A260" s="66"/>
      <c r="B260" s="294" t="str">
        <f>IF(H253="学術論文","論文標題:",IF(H253="著書","書名:",IF(H253="産業財産権","産業財産権の名称:","標題､書名又は"&amp;CHAR(10)&amp;"産業財産権の名称:")))</f>
        <v>標題､書名又は
産業財産権の名称:</v>
      </c>
      <c r="C260" s="294"/>
      <c r="D260" s="294"/>
      <c r="E260" s="294"/>
      <c r="F260" s="294"/>
      <c r="G260" s="294"/>
      <c r="H260" s="294"/>
      <c r="I260" s="294"/>
      <c r="J260" s="294"/>
      <c r="K260" s="294"/>
      <c r="L260" s="294"/>
      <c r="M260" s="294"/>
      <c r="N260" s="294"/>
      <c r="O260" s="294"/>
      <c r="P260" s="85"/>
      <c r="Q260" s="295"/>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296"/>
      <c r="BC260" s="296"/>
      <c r="BD260" s="296"/>
      <c r="BE260" s="296"/>
      <c r="BF260" s="296"/>
      <c r="BG260" s="296"/>
      <c r="BH260" s="296"/>
      <c r="BI260" s="296"/>
      <c r="BJ260" s="296"/>
      <c r="BK260" s="296"/>
      <c r="BL260" s="296"/>
      <c r="BM260" s="296"/>
      <c r="BN260" s="296"/>
      <c r="BO260" s="296"/>
      <c r="BP260" s="296"/>
      <c r="BQ260" s="296"/>
      <c r="BR260" s="297"/>
      <c r="BS260" s="68"/>
      <c r="BT260" s="69"/>
    </row>
    <row r="261" spans="1:72" ht="13.5">
      <c r="A261" s="66"/>
      <c r="B261" s="294"/>
      <c r="C261" s="294"/>
      <c r="D261" s="294"/>
      <c r="E261" s="294"/>
      <c r="F261" s="294"/>
      <c r="G261" s="294"/>
      <c r="H261" s="294"/>
      <c r="I261" s="294"/>
      <c r="J261" s="294"/>
      <c r="K261" s="294"/>
      <c r="L261" s="294"/>
      <c r="M261" s="294"/>
      <c r="N261" s="294"/>
      <c r="O261" s="294"/>
      <c r="P261" s="85"/>
      <c r="Q261" s="298"/>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299"/>
      <c r="AO261" s="299"/>
      <c r="AP261" s="299"/>
      <c r="AQ261" s="299"/>
      <c r="AR261" s="299"/>
      <c r="AS261" s="299"/>
      <c r="AT261" s="299"/>
      <c r="AU261" s="299"/>
      <c r="AV261" s="299"/>
      <c r="AW261" s="299"/>
      <c r="AX261" s="299"/>
      <c r="AY261" s="299"/>
      <c r="AZ261" s="299"/>
      <c r="BA261" s="299"/>
      <c r="BB261" s="299"/>
      <c r="BC261" s="299"/>
      <c r="BD261" s="299"/>
      <c r="BE261" s="299"/>
      <c r="BF261" s="299"/>
      <c r="BG261" s="299"/>
      <c r="BH261" s="299"/>
      <c r="BI261" s="299"/>
      <c r="BJ261" s="299"/>
      <c r="BK261" s="299"/>
      <c r="BL261" s="299"/>
      <c r="BM261" s="299"/>
      <c r="BN261" s="299"/>
      <c r="BO261" s="299"/>
      <c r="BP261" s="299"/>
      <c r="BQ261" s="299"/>
      <c r="BR261" s="300"/>
      <c r="BS261" s="68"/>
      <c r="BT261" s="69"/>
    </row>
    <row r="262" spans="1:72" ht="3.75" customHeight="1">
      <c r="A262" s="66"/>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9"/>
    </row>
    <row r="263" spans="1:72" ht="13.5">
      <c r="A263" s="66"/>
      <c r="B263" s="294" t="str">
        <f>IF(H253="学術論文","雑誌名､巻号､ページ又は"&amp;CHAR(10)&amp;"会議名､開催場所等:",IF(H253="著書","出版社:",IF(H253="産業財産権","産業財産権の種類､番号:","雑誌名､出版社又は"&amp;CHAR(10)&amp;"会議名､開催場所等:")))</f>
        <v>雑誌名､出版社又は
会議名､開催場所等:</v>
      </c>
      <c r="C263" s="294"/>
      <c r="D263" s="294"/>
      <c r="E263" s="294"/>
      <c r="F263" s="294"/>
      <c r="G263" s="294"/>
      <c r="H263" s="294"/>
      <c r="I263" s="294"/>
      <c r="J263" s="294"/>
      <c r="K263" s="294"/>
      <c r="L263" s="294"/>
      <c r="M263" s="294"/>
      <c r="N263" s="294"/>
      <c r="O263" s="294"/>
      <c r="P263" s="68"/>
      <c r="Q263" s="295"/>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296"/>
      <c r="BC263" s="296"/>
      <c r="BD263" s="296"/>
      <c r="BE263" s="296"/>
      <c r="BF263" s="296"/>
      <c r="BG263" s="296"/>
      <c r="BH263" s="296"/>
      <c r="BI263" s="296"/>
      <c r="BJ263" s="296"/>
      <c r="BK263" s="296"/>
      <c r="BL263" s="296"/>
      <c r="BM263" s="296"/>
      <c r="BN263" s="296"/>
      <c r="BO263" s="296"/>
      <c r="BP263" s="296"/>
      <c r="BQ263" s="296"/>
      <c r="BR263" s="297"/>
      <c r="BS263" s="68"/>
      <c r="BT263" s="69"/>
    </row>
    <row r="264" spans="1:72" ht="13.5">
      <c r="A264" s="66"/>
      <c r="B264" s="294"/>
      <c r="C264" s="294"/>
      <c r="D264" s="294"/>
      <c r="E264" s="294"/>
      <c r="F264" s="294"/>
      <c r="G264" s="294"/>
      <c r="H264" s="294"/>
      <c r="I264" s="294"/>
      <c r="J264" s="294"/>
      <c r="K264" s="294"/>
      <c r="L264" s="294"/>
      <c r="M264" s="294"/>
      <c r="N264" s="294"/>
      <c r="O264" s="294"/>
      <c r="P264" s="68"/>
      <c r="Q264" s="298"/>
      <c r="R264" s="299"/>
      <c r="S264" s="299"/>
      <c r="T264" s="299"/>
      <c r="U264" s="299"/>
      <c r="V264" s="299"/>
      <c r="W264" s="299"/>
      <c r="X264" s="299"/>
      <c r="Y264" s="299"/>
      <c r="Z264" s="299"/>
      <c r="AA264" s="299"/>
      <c r="AB264" s="299"/>
      <c r="AC264" s="299"/>
      <c r="AD264" s="299"/>
      <c r="AE264" s="299"/>
      <c r="AF264" s="299"/>
      <c r="AG264" s="299"/>
      <c r="AH264" s="299"/>
      <c r="AI264" s="299"/>
      <c r="AJ264" s="299"/>
      <c r="AK264" s="299"/>
      <c r="AL264" s="299"/>
      <c r="AM264" s="299"/>
      <c r="AN264" s="299"/>
      <c r="AO264" s="299"/>
      <c r="AP264" s="299"/>
      <c r="AQ264" s="299"/>
      <c r="AR264" s="299"/>
      <c r="AS264" s="299"/>
      <c r="AT264" s="299"/>
      <c r="AU264" s="299"/>
      <c r="AV264" s="299"/>
      <c r="AW264" s="299"/>
      <c r="AX264" s="299"/>
      <c r="AY264" s="299"/>
      <c r="AZ264" s="299"/>
      <c r="BA264" s="299"/>
      <c r="BB264" s="299"/>
      <c r="BC264" s="299"/>
      <c r="BD264" s="299"/>
      <c r="BE264" s="299"/>
      <c r="BF264" s="299"/>
      <c r="BG264" s="299"/>
      <c r="BH264" s="299"/>
      <c r="BI264" s="299"/>
      <c r="BJ264" s="299"/>
      <c r="BK264" s="299"/>
      <c r="BL264" s="299"/>
      <c r="BM264" s="299"/>
      <c r="BN264" s="299"/>
      <c r="BO264" s="299"/>
      <c r="BP264" s="299"/>
      <c r="BQ264" s="299"/>
      <c r="BR264" s="300"/>
      <c r="BS264" s="68"/>
      <c r="BT264" s="69"/>
    </row>
    <row r="265" spans="1:72" ht="3.75" customHeight="1">
      <c r="A265" s="66"/>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9"/>
    </row>
    <row r="266" spans="1:72" ht="13.5">
      <c r="A266" s="66"/>
      <c r="B266" s="364" t="str">
        <f>IF(H253="学術論文","発行年又は会議開催年:",IF(H253="著書","発行年:",IF(H253="産業財産権","取得年:","発行年､開催年又は取得年:")))</f>
        <v>発行年､開催年又は取得年:</v>
      </c>
      <c r="C266" s="364"/>
      <c r="D266" s="364"/>
      <c r="E266" s="364"/>
      <c r="F266" s="364"/>
      <c r="G266" s="364"/>
      <c r="H266" s="364"/>
      <c r="I266" s="364"/>
      <c r="J266" s="364"/>
      <c r="K266" s="364"/>
      <c r="L266" s="364"/>
      <c r="M266" s="364"/>
      <c r="N266" s="364"/>
      <c r="O266" s="364"/>
      <c r="P266" s="68"/>
      <c r="Q266" s="356"/>
      <c r="R266" s="357"/>
      <c r="S266" s="357"/>
      <c r="T266" s="357"/>
      <c r="U266" s="358"/>
      <c r="V266" s="70"/>
      <c r="W266" s="70" t="s">
        <v>480</v>
      </c>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9"/>
    </row>
    <row r="267" spans="1:72" ht="8.25" customHeight="1">
      <c r="A267" s="66"/>
      <c r="B267" s="68"/>
      <c r="C267" s="68"/>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68"/>
      <c r="BS267" s="68"/>
      <c r="BT267" s="69"/>
    </row>
    <row r="268" spans="1:72" ht="8.25" customHeight="1">
      <c r="A268" s="66"/>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9"/>
    </row>
    <row r="269" spans="1:72" ht="13.5">
      <c r="A269" s="66"/>
      <c r="B269" s="68" t="s">
        <v>473</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9"/>
    </row>
    <row r="270" spans="1:72" ht="8.25" customHeight="1">
      <c r="A270" s="66"/>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13.5">
      <c r="A271" s="66"/>
      <c r="B271" s="68"/>
      <c r="C271" s="68"/>
      <c r="D271" s="68"/>
      <c r="E271" s="68"/>
      <c r="F271" s="68"/>
      <c r="G271" s="68"/>
      <c r="H271" s="68"/>
      <c r="I271" s="365" t="s">
        <v>219</v>
      </c>
      <c r="J271" s="365"/>
      <c r="K271" s="365"/>
      <c r="L271" s="365"/>
      <c r="M271" s="365"/>
      <c r="N271" s="68"/>
      <c r="O271" s="68"/>
      <c r="P271" s="73" t="s">
        <v>220</v>
      </c>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73" t="s">
        <v>221</v>
      </c>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13.5">
      <c r="A272" s="66"/>
      <c r="B272" s="327" t="s">
        <v>222</v>
      </c>
      <c r="C272" s="327"/>
      <c r="D272" s="327"/>
      <c r="E272" s="327"/>
      <c r="F272" s="327"/>
      <c r="G272" s="327"/>
      <c r="H272" s="327"/>
      <c r="I272" s="356"/>
      <c r="J272" s="357"/>
      <c r="K272" s="357"/>
      <c r="L272" s="357"/>
      <c r="M272" s="358"/>
      <c r="N272" s="73"/>
      <c r="O272" s="332"/>
      <c r="P272" s="333"/>
      <c r="Q272" s="333"/>
      <c r="R272" s="333"/>
      <c r="S272" s="333"/>
      <c r="T272" s="333"/>
      <c r="U272" s="333"/>
      <c r="V272" s="333"/>
      <c r="W272" s="333"/>
      <c r="X272" s="333"/>
      <c r="Y272" s="333"/>
      <c r="Z272" s="333"/>
      <c r="AA272" s="333"/>
      <c r="AB272" s="333"/>
      <c r="AC272" s="333"/>
      <c r="AD272" s="333"/>
      <c r="AE272" s="333"/>
      <c r="AF272" s="333"/>
      <c r="AG272" s="333"/>
      <c r="AH272" s="333"/>
      <c r="AI272" s="333"/>
      <c r="AJ272" s="333"/>
      <c r="AK272" s="333"/>
      <c r="AL272" s="333"/>
      <c r="AM272" s="333"/>
      <c r="AN272" s="333"/>
      <c r="AO272" s="333"/>
      <c r="AP272" s="333"/>
      <c r="AQ272" s="333"/>
      <c r="AR272" s="333"/>
      <c r="AS272" s="333"/>
      <c r="AT272" s="333"/>
      <c r="AU272" s="333"/>
      <c r="AV272" s="334"/>
      <c r="AW272" s="68"/>
      <c r="AX272" s="332"/>
      <c r="AY272" s="333"/>
      <c r="AZ272" s="333"/>
      <c r="BA272" s="333"/>
      <c r="BB272" s="333"/>
      <c r="BC272" s="333"/>
      <c r="BD272" s="333"/>
      <c r="BE272" s="333"/>
      <c r="BF272" s="333"/>
      <c r="BG272" s="333"/>
      <c r="BH272" s="333"/>
      <c r="BI272" s="333"/>
      <c r="BJ272" s="333"/>
      <c r="BK272" s="333"/>
      <c r="BL272" s="333"/>
      <c r="BM272" s="333"/>
      <c r="BN272" s="333"/>
      <c r="BO272" s="333"/>
      <c r="BP272" s="333"/>
      <c r="BQ272" s="333"/>
      <c r="BR272" s="334"/>
      <c r="BS272" s="68"/>
      <c r="BT272" s="69"/>
    </row>
    <row r="273" spans="1:72" ht="3.75" customHeight="1">
      <c r="A273" s="66"/>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9"/>
    </row>
    <row r="274" spans="1:72" ht="13.5">
      <c r="A274" s="66"/>
      <c r="B274" s="327" t="s">
        <v>223</v>
      </c>
      <c r="C274" s="327"/>
      <c r="D274" s="327"/>
      <c r="E274" s="327"/>
      <c r="F274" s="327"/>
      <c r="G274" s="327"/>
      <c r="H274" s="327"/>
      <c r="I274" s="356"/>
      <c r="J274" s="357"/>
      <c r="K274" s="357"/>
      <c r="L274" s="357"/>
      <c r="M274" s="358"/>
      <c r="N274" s="73"/>
      <c r="O274" s="332"/>
      <c r="P274" s="333"/>
      <c r="Q274" s="333"/>
      <c r="R274" s="333"/>
      <c r="S274" s="333"/>
      <c r="T274" s="333"/>
      <c r="U274" s="333"/>
      <c r="V274" s="333"/>
      <c r="W274" s="333"/>
      <c r="X274" s="333"/>
      <c r="Y274" s="333"/>
      <c r="Z274" s="333"/>
      <c r="AA274" s="333"/>
      <c r="AB274" s="333"/>
      <c r="AC274" s="333"/>
      <c r="AD274" s="333"/>
      <c r="AE274" s="333"/>
      <c r="AF274" s="333"/>
      <c r="AG274" s="333"/>
      <c r="AH274" s="333"/>
      <c r="AI274" s="333"/>
      <c r="AJ274" s="333"/>
      <c r="AK274" s="333"/>
      <c r="AL274" s="333"/>
      <c r="AM274" s="333"/>
      <c r="AN274" s="333"/>
      <c r="AO274" s="333"/>
      <c r="AP274" s="333"/>
      <c r="AQ274" s="333"/>
      <c r="AR274" s="333"/>
      <c r="AS274" s="333"/>
      <c r="AT274" s="333"/>
      <c r="AU274" s="333"/>
      <c r="AV274" s="334"/>
      <c r="AW274" s="68"/>
      <c r="AX274" s="332"/>
      <c r="AY274" s="333"/>
      <c r="AZ274" s="333"/>
      <c r="BA274" s="333"/>
      <c r="BB274" s="333"/>
      <c r="BC274" s="333"/>
      <c r="BD274" s="333"/>
      <c r="BE274" s="333"/>
      <c r="BF274" s="333"/>
      <c r="BG274" s="333"/>
      <c r="BH274" s="333"/>
      <c r="BI274" s="333"/>
      <c r="BJ274" s="333"/>
      <c r="BK274" s="333"/>
      <c r="BL274" s="333"/>
      <c r="BM274" s="333"/>
      <c r="BN274" s="333"/>
      <c r="BO274" s="333"/>
      <c r="BP274" s="333"/>
      <c r="BQ274" s="333"/>
      <c r="BR274" s="334"/>
      <c r="BS274" s="68"/>
      <c r="BT274" s="69"/>
    </row>
    <row r="275" spans="1:72" ht="3.75" customHeight="1">
      <c r="A275" s="66"/>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9"/>
    </row>
    <row r="276" spans="1:72" ht="13.5">
      <c r="A276" s="66"/>
      <c r="B276" s="327" t="s">
        <v>224</v>
      </c>
      <c r="C276" s="327"/>
      <c r="D276" s="327"/>
      <c r="E276" s="327"/>
      <c r="F276" s="327"/>
      <c r="G276" s="327"/>
      <c r="H276" s="327"/>
      <c r="I276" s="356"/>
      <c r="J276" s="357"/>
      <c r="K276" s="357"/>
      <c r="L276" s="357"/>
      <c r="M276" s="358"/>
      <c r="N276" s="73"/>
      <c r="O276" s="332"/>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c r="AP276" s="333"/>
      <c r="AQ276" s="333"/>
      <c r="AR276" s="333"/>
      <c r="AS276" s="333"/>
      <c r="AT276" s="333"/>
      <c r="AU276" s="333"/>
      <c r="AV276" s="334"/>
      <c r="AW276" s="68"/>
      <c r="AX276" s="332"/>
      <c r="AY276" s="333"/>
      <c r="AZ276" s="333"/>
      <c r="BA276" s="333"/>
      <c r="BB276" s="333"/>
      <c r="BC276" s="333"/>
      <c r="BD276" s="333"/>
      <c r="BE276" s="333"/>
      <c r="BF276" s="333"/>
      <c r="BG276" s="333"/>
      <c r="BH276" s="333"/>
      <c r="BI276" s="333"/>
      <c r="BJ276" s="333"/>
      <c r="BK276" s="333"/>
      <c r="BL276" s="333"/>
      <c r="BM276" s="333"/>
      <c r="BN276" s="333"/>
      <c r="BO276" s="333"/>
      <c r="BP276" s="333"/>
      <c r="BQ276" s="333"/>
      <c r="BR276" s="334"/>
      <c r="BS276" s="68"/>
      <c r="BT276" s="69"/>
    </row>
    <row r="277" spans="1:72" ht="13.5">
      <c r="A277" s="66"/>
      <c r="B277" s="72"/>
      <c r="C277" s="72"/>
      <c r="D277" s="72"/>
      <c r="E277" s="72"/>
      <c r="F277" s="72"/>
      <c r="G277" s="72"/>
      <c r="H277" s="72"/>
      <c r="I277" s="73" t="s">
        <v>476</v>
      </c>
      <c r="J277" s="71"/>
      <c r="K277" s="71"/>
      <c r="L277" s="71"/>
      <c r="M277" s="71"/>
      <c r="N277" s="73"/>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9"/>
    </row>
    <row r="278" spans="1:72" ht="14.25" thickBot="1">
      <c r="A278" s="88"/>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90"/>
    </row>
    <row r="279" ht="8.25" customHeight="1" thickBot="1"/>
    <row r="280" spans="1:72" ht="13.5">
      <c r="A280" s="38"/>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40"/>
    </row>
    <row r="281" spans="1:72" ht="24.75" customHeight="1">
      <c r="A281" s="366" t="s">
        <v>495</v>
      </c>
      <c r="B281" s="367"/>
      <c r="C281" s="367"/>
      <c r="D281" s="367"/>
      <c r="E281" s="367"/>
      <c r="F281" s="367"/>
      <c r="G281" s="367"/>
      <c r="H281" s="367"/>
      <c r="I281" s="367"/>
      <c r="J281" s="367"/>
      <c r="K281" s="367"/>
      <c r="L281" s="367"/>
      <c r="M281" s="367"/>
      <c r="N281" s="367"/>
      <c r="O281" s="367"/>
      <c r="P281" s="367"/>
      <c r="Q281" s="367"/>
      <c r="R281" s="367"/>
      <c r="S281" s="367"/>
      <c r="T281" s="367"/>
      <c r="U281" s="367"/>
      <c r="V281" s="367"/>
      <c r="W281" s="367"/>
      <c r="X281" s="367"/>
      <c r="Y281" s="367"/>
      <c r="Z281" s="367"/>
      <c r="AA281" s="367"/>
      <c r="AB281" s="367"/>
      <c r="AC281" s="367"/>
      <c r="AD281" s="367"/>
      <c r="AE281" s="367"/>
      <c r="AF281" s="367"/>
      <c r="AG281" s="367"/>
      <c r="AH281" s="367"/>
      <c r="AI281" s="367"/>
      <c r="AJ281" s="367"/>
      <c r="AK281" s="367"/>
      <c r="AL281" s="367"/>
      <c r="AM281" s="367"/>
      <c r="AN281" s="367"/>
      <c r="AO281" s="367"/>
      <c r="AP281" s="367"/>
      <c r="AQ281" s="367"/>
      <c r="AR281" s="367"/>
      <c r="AS281" s="367"/>
      <c r="AT281" s="367"/>
      <c r="AU281" s="367"/>
      <c r="AV281" s="367"/>
      <c r="AW281" s="367"/>
      <c r="AX281" s="367"/>
      <c r="AY281" s="367"/>
      <c r="AZ281" s="367"/>
      <c r="BA281" s="367"/>
      <c r="BB281" s="367"/>
      <c r="BC281" s="367"/>
      <c r="BD281" s="367"/>
      <c r="BE281" s="367"/>
      <c r="BF281" s="367"/>
      <c r="BG281" s="367"/>
      <c r="BH281" s="367"/>
      <c r="BI281" s="367"/>
      <c r="BJ281" s="367"/>
      <c r="BK281" s="367"/>
      <c r="BL281" s="367"/>
      <c r="BM281" s="367"/>
      <c r="BN281" s="367"/>
      <c r="BO281" s="367"/>
      <c r="BP281" s="367"/>
      <c r="BQ281" s="367"/>
      <c r="BR281" s="367"/>
      <c r="BS281" s="367"/>
      <c r="BT281" s="368"/>
    </row>
    <row r="282" spans="1:72" ht="12.75" customHeight="1">
      <c r="A282" s="170"/>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1"/>
      <c r="BP282" s="171"/>
      <c r="BQ282" s="171"/>
      <c r="BR282" s="171"/>
      <c r="BS282" s="171"/>
      <c r="BT282" s="172"/>
    </row>
    <row r="283" spans="1:72" ht="24.75" customHeight="1">
      <c r="A283" s="369" t="s">
        <v>525</v>
      </c>
      <c r="B283" s="370"/>
      <c r="C283" s="370"/>
      <c r="D283" s="370"/>
      <c r="E283" s="370"/>
      <c r="F283" s="370"/>
      <c r="G283" s="370"/>
      <c r="H283" s="370"/>
      <c r="I283" s="370"/>
      <c r="J283" s="370"/>
      <c r="K283" s="370"/>
      <c r="L283" s="370"/>
      <c r="M283" s="370"/>
      <c r="N283" s="370"/>
      <c r="O283" s="370"/>
      <c r="P283" s="370"/>
      <c r="Q283" s="370"/>
      <c r="R283" s="370"/>
      <c r="S283" s="370"/>
      <c r="T283" s="370"/>
      <c r="U283" s="370"/>
      <c r="V283" s="370"/>
      <c r="W283" s="370"/>
      <c r="X283" s="370"/>
      <c r="Y283" s="370"/>
      <c r="Z283" s="370"/>
      <c r="AA283" s="370"/>
      <c r="AB283" s="370"/>
      <c r="AC283" s="370"/>
      <c r="AD283" s="370"/>
      <c r="AE283" s="370"/>
      <c r="AF283" s="370"/>
      <c r="AG283" s="370"/>
      <c r="AH283" s="370"/>
      <c r="AI283" s="370"/>
      <c r="AJ283" s="370"/>
      <c r="AK283" s="370"/>
      <c r="AL283" s="370"/>
      <c r="AM283" s="370"/>
      <c r="AN283" s="370"/>
      <c r="AO283" s="370"/>
      <c r="AP283" s="370"/>
      <c r="AQ283" s="370"/>
      <c r="AR283" s="370"/>
      <c r="AS283" s="370"/>
      <c r="AT283" s="370"/>
      <c r="AU283" s="370"/>
      <c r="AV283" s="370"/>
      <c r="AW283" s="370"/>
      <c r="AX283" s="370"/>
      <c r="AY283" s="370"/>
      <c r="AZ283" s="370"/>
      <c r="BA283" s="370"/>
      <c r="BB283" s="370"/>
      <c r="BC283" s="370"/>
      <c r="BD283" s="370"/>
      <c r="BE283" s="370"/>
      <c r="BF283" s="370"/>
      <c r="BG283" s="370"/>
      <c r="BH283" s="370"/>
      <c r="BI283" s="370"/>
      <c r="BJ283" s="370"/>
      <c r="BK283" s="370"/>
      <c r="BL283" s="370"/>
      <c r="BM283" s="370"/>
      <c r="BN283" s="370"/>
      <c r="BO283" s="370"/>
      <c r="BP283" s="370"/>
      <c r="BQ283" s="370"/>
      <c r="BR283" s="370"/>
      <c r="BS283" s="370"/>
      <c r="BT283" s="371"/>
    </row>
    <row r="284" spans="1:72" ht="7.5" customHeight="1">
      <c r="A284" s="173"/>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5"/>
    </row>
    <row r="285" spans="1:72" ht="16.5" customHeight="1">
      <c r="A285" s="148"/>
      <c r="B285" s="174"/>
      <c r="C285" s="146" t="s">
        <v>500</v>
      </c>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74"/>
      <c r="AR285" s="146"/>
      <c r="AS285" s="146"/>
      <c r="AT285" s="146"/>
      <c r="AU285" s="146"/>
      <c r="AV285" s="146"/>
      <c r="AW285" s="146"/>
      <c r="AX285" s="146"/>
      <c r="AY285" s="146"/>
      <c r="AZ285" s="146" t="s">
        <v>520</v>
      </c>
      <c r="BA285" s="146"/>
      <c r="BB285" s="146"/>
      <c r="BC285" s="146"/>
      <c r="BD285" s="146" t="s">
        <v>530</v>
      </c>
      <c r="BE285" s="146"/>
      <c r="BF285" s="146"/>
      <c r="BG285" s="146"/>
      <c r="BH285" s="146"/>
      <c r="BI285" s="146"/>
      <c r="BJ285" s="146"/>
      <c r="BK285" s="146"/>
      <c r="BL285" s="146"/>
      <c r="BM285" s="146"/>
      <c r="BN285" s="146"/>
      <c r="BO285" s="146"/>
      <c r="BP285" s="146"/>
      <c r="BQ285" s="146"/>
      <c r="BR285" s="146"/>
      <c r="BS285" s="146"/>
      <c r="BT285" s="147"/>
    </row>
    <row r="286" spans="1:72" ht="7.5" customHeight="1">
      <c r="A286" s="148"/>
      <c r="B286" s="174"/>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74"/>
      <c r="AR286" s="146"/>
      <c r="AS286" s="146"/>
      <c r="AT286" s="146"/>
      <c r="AU286" s="146"/>
      <c r="AV286" s="146"/>
      <c r="AW286" s="146"/>
      <c r="AX286" s="146"/>
      <c r="AY286" s="146"/>
      <c r="AZ286" s="146"/>
      <c r="BA286" s="146"/>
      <c r="BB286" s="146"/>
      <c r="BC286" s="146"/>
      <c r="BD286" s="146"/>
      <c r="BE286" s="146"/>
      <c r="BF286" s="146"/>
      <c r="BG286" s="146"/>
      <c r="BH286" s="146"/>
      <c r="BI286" s="146"/>
      <c r="BJ286" s="146"/>
      <c r="BK286" s="146"/>
      <c r="BL286" s="146"/>
      <c r="BM286" s="146"/>
      <c r="BN286" s="146"/>
      <c r="BO286" s="146"/>
      <c r="BP286" s="146"/>
      <c r="BQ286" s="146"/>
      <c r="BR286" s="146"/>
      <c r="BS286" s="146"/>
      <c r="BT286" s="147"/>
    </row>
    <row r="287" spans="1:72" ht="16.5" customHeight="1">
      <c r="A287" s="148"/>
      <c r="B287" s="174"/>
      <c r="C287" s="146" t="s">
        <v>493</v>
      </c>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c r="AW287" s="146"/>
      <c r="AX287" s="146"/>
      <c r="AY287" s="146"/>
      <c r="AZ287" s="146" t="s">
        <v>520</v>
      </c>
      <c r="BA287" s="146"/>
      <c r="BB287" s="146"/>
      <c r="BC287" s="146"/>
      <c r="BD287" s="146" t="s">
        <v>531</v>
      </c>
      <c r="BE287" s="146"/>
      <c r="BF287" s="146"/>
      <c r="BG287" s="146"/>
      <c r="BH287" s="146"/>
      <c r="BI287" s="146"/>
      <c r="BJ287" s="146"/>
      <c r="BK287" s="146"/>
      <c r="BL287" s="146"/>
      <c r="BM287" s="146"/>
      <c r="BN287" s="146"/>
      <c r="BO287" s="146"/>
      <c r="BP287" s="146"/>
      <c r="BQ287" s="146"/>
      <c r="BR287" s="146"/>
      <c r="BS287" s="146"/>
      <c r="BT287" s="147"/>
    </row>
    <row r="288" spans="1:72" ht="16.5" customHeight="1">
      <c r="A288" s="148"/>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c r="BA288" s="146"/>
      <c r="BB288" s="146"/>
      <c r="BC288" s="146"/>
      <c r="BD288" s="146" t="s">
        <v>532</v>
      </c>
      <c r="BE288" s="146"/>
      <c r="BF288" s="146"/>
      <c r="BG288" s="146"/>
      <c r="BH288" s="146"/>
      <c r="BI288" s="146"/>
      <c r="BJ288" s="146"/>
      <c r="BK288" s="146"/>
      <c r="BL288" s="146"/>
      <c r="BM288" s="146"/>
      <c r="BN288" s="146"/>
      <c r="BO288" s="146"/>
      <c r="BP288" s="146"/>
      <c r="BQ288" s="146"/>
      <c r="BR288" s="146"/>
      <c r="BS288" s="146"/>
      <c r="BT288" s="147"/>
    </row>
    <row r="289" spans="1:72" ht="12.75" customHeight="1" thickBot="1">
      <c r="A289" s="42"/>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4"/>
    </row>
  </sheetData>
  <sheetProtection selectLockedCells="1"/>
  <mergeCells count="207">
    <mergeCell ref="A281:BT281"/>
    <mergeCell ref="A283:BT283"/>
    <mergeCell ref="AX272:BR272"/>
    <mergeCell ref="B274:H274"/>
    <mergeCell ref="I274:M274"/>
    <mergeCell ref="O274:AV274"/>
    <mergeCell ref="AX274:BR274"/>
    <mergeCell ref="B276:H276"/>
    <mergeCell ref="I276:M276"/>
    <mergeCell ref="O276:AV276"/>
    <mergeCell ref="AX276:BR276"/>
    <mergeCell ref="B266:O266"/>
    <mergeCell ref="Q266:U266"/>
    <mergeCell ref="I271:M271"/>
    <mergeCell ref="B272:H272"/>
    <mergeCell ref="I272:M272"/>
    <mergeCell ref="O272:AV272"/>
    <mergeCell ref="B257:O258"/>
    <mergeCell ref="Q257:BR258"/>
    <mergeCell ref="B260:O261"/>
    <mergeCell ref="Q260:BR261"/>
    <mergeCell ref="B263:O264"/>
    <mergeCell ref="Q263:BR264"/>
    <mergeCell ref="B247:O248"/>
    <mergeCell ref="Q247:BR248"/>
    <mergeCell ref="B250:O250"/>
    <mergeCell ref="Q250:U250"/>
    <mergeCell ref="B253:G253"/>
    <mergeCell ref="H253:O253"/>
    <mergeCell ref="B237:G237"/>
    <mergeCell ref="H237:O237"/>
    <mergeCell ref="B241:O242"/>
    <mergeCell ref="Q241:BR242"/>
    <mergeCell ref="B244:O245"/>
    <mergeCell ref="Q244:BR245"/>
    <mergeCell ref="B228:O229"/>
    <mergeCell ref="Q228:BR229"/>
    <mergeCell ref="B231:O232"/>
    <mergeCell ref="Q231:BR232"/>
    <mergeCell ref="B234:O234"/>
    <mergeCell ref="Q234:U234"/>
    <mergeCell ref="B218:O218"/>
    <mergeCell ref="Q218:U218"/>
    <mergeCell ref="B221:G221"/>
    <mergeCell ref="H221:O221"/>
    <mergeCell ref="B225:O226"/>
    <mergeCell ref="Q225:BR226"/>
    <mergeCell ref="B209:O210"/>
    <mergeCell ref="Q209:BR210"/>
    <mergeCell ref="B212:O213"/>
    <mergeCell ref="Q212:BR213"/>
    <mergeCell ref="B215:O216"/>
    <mergeCell ref="Q215:BR216"/>
    <mergeCell ref="B199:O200"/>
    <mergeCell ref="Q199:BR200"/>
    <mergeCell ref="B202:O202"/>
    <mergeCell ref="Q202:U202"/>
    <mergeCell ref="B205:G205"/>
    <mergeCell ref="H205:O205"/>
    <mergeCell ref="B189:G189"/>
    <mergeCell ref="H189:O189"/>
    <mergeCell ref="B193:O194"/>
    <mergeCell ref="Q193:BR194"/>
    <mergeCell ref="B196:O197"/>
    <mergeCell ref="Q196:BR197"/>
    <mergeCell ref="B180:L180"/>
    <mergeCell ref="M180:BR180"/>
    <mergeCell ref="B182:L182"/>
    <mergeCell ref="M182:BR182"/>
    <mergeCell ref="B184:L184"/>
    <mergeCell ref="M184:BR184"/>
    <mergeCell ref="B171:L171"/>
    <mergeCell ref="M171:BR171"/>
    <mergeCell ref="B173:L173"/>
    <mergeCell ref="M173:BR173"/>
    <mergeCell ref="B175:L175"/>
    <mergeCell ref="M175:BR175"/>
    <mergeCell ref="B159:I159"/>
    <mergeCell ref="J159:BR160"/>
    <mergeCell ref="B162:I162"/>
    <mergeCell ref="J162:BR163"/>
    <mergeCell ref="B165:I165"/>
    <mergeCell ref="J165:BR166"/>
    <mergeCell ref="B151:Q151"/>
    <mergeCell ref="S151:W151"/>
    <mergeCell ref="Y151:AV151"/>
    <mergeCell ref="AW151:BT151"/>
    <mergeCell ref="B153:Q153"/>
    <mergeCell ref="S153:W153"/>
    <mergeCell ref="Y153:AV153"/>
    <mergeCell ref="AW153:BT153"/>
    <mergeCell ref="B139:N139"/>
    <mergeCell ref="O139:BR139"/>
    <mergeCell ref="S148:W148"/>
    <mergeCell ref="Y148:AV148"/>
    <mergeCell ref="B149:Q149"/>
    <mergeCell ref="S149:W149"/>
    <mergeCell ref="Y149:AV149"/>
    <mergeCell ref="AW149:BT149"/>
    <mergeCell ref="C130:J130"/>
    <mergeCell ref="K130:O130"/>
    <mergeCell ref="Q130:R130"/>
    <mergeCell ref="T130:BR131"/>
    <mergeCell ref="C133:J133"/>
    <mergeCell ref="K133:O133"/>
    <mergeCell ref="Q133:R133"/>
    <mergeCell ref="T133:BR134"/>
    <mergeCell ref="C124:J124"/>
    <mergeCell ref="K124:O124"/>
    <mergeCell ref="Q124:R124"/>
    <mergeCell ref="T124:BR125"/>
    <mergeCell ref="C127:J127"/>
    <mergeCell ref="K127:O127"/>
    <mergeCell ref="Q127:R127"/>
    <mergeCell ref="T127:BR128"/>
    <mergeCell ref="C118:J118"/>
    <mergeCell ref="K118:O118"/>
    <mergeCell ref="Q118:R118"/>
    <mergeCell ref="T118:BR119"/>
    <mergeCell ref="C121:J121"/>
    <mergeCell ref="K121:O121"/>
    <mergeCell ref="Q121:R121"/>
    <mergeCell ref="T121:BR122"/>
    <mergeCell ref="K114:O114"/>
    <mergeCell ref="Q114:R114"/>
    <mergeCell ref="C115:J115"/>
    <mergeCell ref="K115:O115"/>
    <mergeCell ref="Q115:R115"/>
    <mergeCell ref="T115:BR116"/>
    <mergeCell ref="C103:J103"/>
    <mergeCell ref="K103:O103"/>
    <mergeCell ref="Q103:R103"/>
    <mergeCell ref="T103:BR104"/>
    <mergeCell ref="C106:J106"/>
    <mergeCell ref="K106:O106"/>
    <mergeCell ref="Q106:R106"/>
    <mergeCell ref="T106:BR107"/>
    <mergeCell ref="K99:O99"/>
    <mergeCell ref="Q99:R99"/>
    <mergeCell ref="C100:J100"/>
    <mergeCell ref="K100:O100"/>
    <mergeCell ref="Q100:R100"/>
    <mergeCell ref="T100:BR101"/>
    <mergeCell ref="B89:G89"/>
    <mergeCell ref="H89:AH89"/>
    <mergeCell ref="AL89:AQ89"/>
    <mergeCell ref="AR89:BR89"/>
    <mergeCell ref="C94:L94"/>
    <mergeCell ref="M94:U94"/>
    <mergeCell ref="AL85:AQ85"/>
    <mergeCell ref="AR85:BC85"/>
    <mergeCell ref="B87:G87"/>
    <mergeCell ref="H87:W87"/>
    <mergeCell ref="AL87:AQ87"/>
    <mergeCell ref="AR87:BG87"/>
    <mergeCell ref="H77:AH78"/>
    <mergeCell ref="AR77:BR78"/>
    <mergeCell ref="H80:AH81"/>
    <mergeCell ref="AR80:BR81"/>
    <mergeCell ref="B83:G83"/>
    <mergeCell ref="H83:W83"/>
    <mergeCell ref="AL83:AQ83"/>
    <mergeCell ref="AR83:BG83"/>
    <mergeCell ref="B71:G71"/>
    <mergeCell ref="H71:O71"/>
    <mergeCell ref="AL71:AQ71"/>
    <mergeCell ref="AR71:AY71"/>
    <mergeCell ref="B73:G73"/>
    <mergeCell ref="H73:O73"/>
    <mergeCell ref="AL73:AQ73"/>
    <mergeCell ref="AR73:AY73"/>
    <mergeCell ref="H61:R61"/>
    <mergeCell ref="B64:G64"/>
    <mergeCell ref="H64:BR64"/>
    <mergeCell ref="B66:K66"/>
    <mergeCell ref="L66:BR66"/>
    <mergeCell ref="AT69:BS69"/>
    <mergeCell ref="B52:G52"/>
    <mergeCell ref="H52:S52"/>
    <mergeCell ref="U52:AF52"/>
    <mergeCell ref="B54:G54"/>
    <mergeCell ref="H54:S54"/>
    <mergeCell ref="U54:AF54"/>
    <mergeCell ref="B49:G49"/>
    <mergeCell ref="H49:S49"/>
    <mergeCell ref="U49:AF49"/>
    <mergeCell ref="AO49:AU49"/>
    <mergeCell ref="AV49:BD49"/>
    <mergeCell ref="BI49:BJ49"/>
    <mergeCell ref="H26:BR35"/>
    <mergeCell ref="F41:L41"/>
    <mergeCell ref="F43:L43"/>
    <mergeCell ref="H46:S46"/>
    <mergeCell ref="U46:AF46"/>
    <mergeCell ref="B47:G47"/>
    <mergeCell ref="H47:S47"/>
    <mergeCell ref="U47:AF47"/>
    <mergeCell ref="AO47:AU47"/>
    <mergeCell ref="AV47:BB47"/>
    <mergeCell ref="A2:BT2"/>
    <mergeCell ref="F8:L8"/>
    <mergeCell ref="H13:S13"/>
    <mergeCell ref="H18:S18"/>
    <mergeCell ref="H22:N22"/>
    <mergeCell ref="BL24:BN24"/>
    <mergeCell ref="AN18:BP18"/>
    <mergeCell ref="F10:L10"/>
  </mergeCells>
  <dataValidations count="7">
    <dataValidation type="list" allowBlank="1" showInputMessage="1" showErrorMessage="1" sqref="H73:O73 AR73:AY73">
      <formula1>都道府県</formula1>
    </dataValidation>
    <dataValidation type="list" allowBlank="1" showInputMessage="1" showErrorMessage="1" sqref="M94:U94">
      <formula1>優先連絡先</formula1>
    </dataValidation>
    <dataValidation type="list" allowBlank="1" showInputMessage="1" showErrorMessage="1" sqref="H57:O58 H22:N22 H23:O23">
      <formula1>推薦区分</formula1>
    </dataValidation>
    <dataValidation type="list" allowBlank="1" showInputMessage="1" showErrorMessage="1" sqref="H61:R61">
      <formula1>日学現職区分</formula1>
    </dataValidation>
    <dataValidation type="list" allowBlank="1" showInputMessage="1" showErrorMessage="1" sqref="H18:S18">
      <formula1>分野別委員会</formula1>
    </dataValidation>
    <dataValidation type="list" allowBlank="1" showInputMessage="1" showErrorMessage="1" sqref="AV47">
      <formula1>性別</formula1>
    </dataValidation>
    <dataValidation type="list" allowBlank="1" showInputMessage="1" showErrorMessage="1" sqref="H253 H189 H205 H221 H237">
      <formula1>業績種別</formula1>
    </dataValidation>
  </dataValidations>
  <printOptions horizontalCentered="1"/>
  <pageMargins left="0.5905511811023623" right="0.5905511811023623" top="0.7874015748031497" bottom="0.5118110236220472" header="0.3937007874015748" footer="0.31496062992125984"/>
  <pageSetup firstPageNumber="7" useFirstPageNumber="1" horizontalDpi="300" verticalDpi="300" orientation="portrait" paperSize="9" scale="75" r:id="rId2"/>
  <rowBreaks count="2" manualBreakCount="2">
    <brk id="95" max="71" man="1"/>
    <brk id="185" max="71"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BT290"/>
  <sheetViews>
    <sheetView showGridLines="0" view="pageBreakPreview" zoomScale="112" zoomScaleSheetLayoutView="112" workbookViewId="0" topLeftCell="A184">
      <selection activeCell="C34" sqref="C34"/>
    </sheetView>
  </sheetViews>
  <sheetFormatPr defaultColWidth="1.625" defaultRowHeight="13.5"/>
  <cols>
    <col min="1" max="16384" width="1.625" style="41" customWidth="1"/>
  </cols>
  <sheetData>
    <row r="1" spans="1:72" ht="13.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40"/>
    </row>
    <row r="2" spans="1:72" ht="20.25">
      <c r="A2" s="317" t="s">
        <v>368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9"/>
    </row>
    <row r="3" spans="1:72" ht="14.25" thickBot="1">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4"/>
    </row>
    <row r="4" ht="8.25" customHeight="1" thickBot="1"/>
    <row r="5" spans="1:72" ht="13.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7"/>
    </row>
    <row r="6" spans="1:72" ht="14.25">
      <c r="A6" s="48"/>
      <c r="B6" s="49" t="s">
        <v>152</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1"/>
    </row>
    <row r="7" spans="1:72" ht="13.5">
      <c r="A7" s="48"/>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1"/>
    </row>
    <row r="8" spans="1:72" ht="13.5" customHeight="1">
      <c r="A8" s="48"/>
      <c r="B8" s="50"/>
      <c r="C8" s="50"/>
      <c r="D8" s="50"/>
      <c r="E8" s="50"/>
      <c r="F8" s="374"/>
      <c r="G8" s="375"/>
      <c r="H8" s="375"/>
      <c r="I8" s="375"/>
      <c r="J8" s="375"/>
      <c r="K8" s="375"/>
      <c r="L8" s="376"/>
      <c r="M8" s="52" t="s">
        <v>153</v>
      </c>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1"/>
    </row>
    <row r="9" spans="1:72" ht="6.75" customHeight="1">
      <c r="A9" s="48"/>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1"/>
    </row>
    <row r="10" spans="1:72" ht="13.5" customHeight="1">
      <c r="A10" s="48"/>
      <c r="B10" s="50"/>
      <c r="C10" s="50"/>
      <c r="D10" s="50"/>
      <c r="E10" s="50"/>
      <c r="F10" s="323"/>
      <c r="G10" s="324"/>
      <c r="H10" s="324"/>
      <c r="I10" s="324"/>
      <c r="J10" s="324"/>
      <c r="K10" s="324"/>
      <c r="L10" s="325"/>
      <c r="M10" s="52" t="s">
        <v>1550</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1"/>
    </row>
    <row r="11" spans="1:72" ht="8.25" customHeight="1">
      <c r="A11" s="48"/>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1"/>
    </row>
    <row r="12" spans="1:72" ht="13.5">
      <c r="A12" s="48"/>
      <c r="B12" s="50"/>
      <c r="C12" s="50"/>
      <c r="D12" s="50"/>
      <c r="E12" s="50" t="s">
        <v>154</v>
      </c>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1"/>
    </row>
    <row r="13" spans="1:72" ht="8.25" customHeight="1">
      <c r="A13" s="48"/>
      <c r="B13" s="50"/>
      <c r="C13" s="50"/>
      <c r="D13" s="50"/>
      <c r="E13" s="50"/>
      <c r="F13" s="50"/>
      <c r="G13" s="50"/>
      <c r="H13" s="53"/>
      <c r="I13" s="53"/>
      <c r="J13" s="53"/>
      <c r="K13" s="53"/>
      <c r="L13" s="53"/>
      <c r="M13" s="53"/>
      <c r="N13" s="53"/>
      <c r="O13" s="53"/>
      <c r="P13" s="54"/>
      <c r="Q13" s="54"/>
      <c r="R13" s="53"/>
      <c r="S13" s="53"/>
      <c r="T13" s="53"/>
      <c r="U13" s="53"/>
      <c r="V13" s="53"/>
      <c r="W13" s="53"/>
      <c r="X13" s="53"/>
      <c r="Y13" s="53"/>
      <c r="Z13" s="53"/>
      <c r="AA13" s="53"/>
      <c r="AB13" s="54"/>
      <c r="AC13" s="53"/>
      <c r="AD13" s="53"/>
      <c r="AE13" s="53"/>
      <c r="AF13" s="53"/>
      <c r="AG13" s="53"/>
      <c r="AH13" s="53"/>
      <c r="AI13" s="53"/>
      <c r="AJ13" s="53"/>
      <c r="AK13" s="53"/>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13.5">
      <c r="A14" s="48"/>
      <c r="B14" s="50"/>
      <c r="C14" s="50"/>
      <c r="D14" s="50"/>
      <c r="E14" s="50"/>
      <c r="F14" s="50"/>
      <c r="G14" s="50"/>
      <c r="H14" s="377" t="s">
        <v>489</v>
      </c>
      <c r="I14" s="378"/>
      <c r="J14" s="378"/>
      <c r="K14" s="378"/>
      <c r="L14" s="378"/>
      <c r="M14" s="378"/>
      <c r="N14" s="378"/>
      <c r="O14" s="378"/>
      <c r="P14" s="378"/>
      <c r="Q14" s="378"/>
      <c r="R14" s="378"/>
      <c r="S14" s="379"/>
      <c r="T14" s="55"/>
      <c r="U14" s="55"/>
      <c r="V14" s="55"/>
      <c r="W14" s="55"/>
      <c r="X14" s="55"/>
      <c r="Y14" s="55"/>
      <c r="Z14" s="55"/>
      <c r="AA14" s="55"/>
      <c r="AB14" s="50"/>
      <c r="AC14" s="50"/>
      <c r="AD14" s="56"/>
      <c r="AE14" s="56"/>
      <c r="AF14" s="56"/>
      <c r="AG14" s="56"/>
      <c r="AH14" s="56"/>
      <c r="AI14" s="56"/>
      <c r="AJ14" s="56"/>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1"/>
    </row>
    <row r="15" spans="1:72" ht="8.25" customHeight="1">
      <c r="A15" s="48"/>
      <c r="B15" s="50"/>
      <c r="C15" s="50"/>
      <c r="D15" s="50"/>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0"/>
      <c r="BB15" s="50"/>
      <c r="BC15" s="50"/>
      <c r="BD15" s="50"/>
      <c r="BE15" s="50"/>
      <c r="BF15" s="50"/>
      <c r="BG15" s="50"/>
      <c r="BH15" s="50"/>
      <c r="BI15" s="50"/>
      <c r="BJ15" s="50"/>
      <c r="BK15" s="50"/>
      <c r="BL15" s="50"/>
      <c r="BM15" s="50"/>
      <c r="BN15" s="50"/>
      <c r="BO15" s="50"/>
      <c r="BP15" s="50"/>
      <c r="BQ15" s="50"/>
      <c r="BR15" s="50"/>
      <c r="BS15" s="50"/>
      <c r="BT15" s="51"/>
    </row>
    <row r="16" spans="1:72" ht="8.25" customHeight="1">
      <c r="A16" s="48"/>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1"/>
    </row>
    <row r="17" spans="1:72" ht="13.5">
      <c r="A17" s="48"/>
      <c r="B17" s="50"/>
      <c r="C17" s="50"/>
      <c r="D17" s="50"/>
      <c r="E17" s="50" t="s">
        <v>155</v>
      </c>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2"/>
      <c r="AH17" s="50"/>
      <c r="AI17" s="50"/>
      <c r="AJ17" s="50"/>
      <c r="AK17" s="50"/>
      <c r="AL17" s="50" t="s">
        <v>1540</v>
      </c>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1"/>
    </row>
    <row r="18" spans="1:72" ht="10.5" customHeight="1">
      <c r="A18" s="48"/>
      <c r="B18" s="50"/>
      <c r="C18" s="50"/>
      <c r="D18" s="50"/>
      <c r="E18" s="50"/>
      <c r="F18" s="288" t="s">
        <v>1541</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288" t="s">
        <v>1542</v>
      </c>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1"/>
    </row>
    <row r="19" spans="1:72" ht="13.5">
      <c r="A19" s="48"/>
      <c r="B19" s="50"/>
      <c r="C19" s="50"/>
      <c r="D19" s="50"/>
      <c r="E19" s="50"/>
      <c r="F19" s="50"/>
      <c r="G19" s="50"/>
      <c r="H19" s="380" t="s">
        <v>135</v>
      </c>
      <c r="I19" s="381"/>
      <c r="J19" s="381"/>
      <c r="K19" s="381"/>
      <c r="L19" s="381"/>
      <c r="M19" s="381"/>
      <c r="N19" s="381"/>
      <c r="O19" s="381"/>
      <c r="P19" s="381"/>
      <c r="Q19" s="381"/>
      <c r="R19" s="381"/>
      <c r="S19" s="382"/>
      <c r="T19" s="50"/>
      <c r="U19" s="50" t="s">
        <v>156</v>
      </c>
      <c r="V19" s="50"/>
      <c r="W19" s="50"/>
      <c r="X19" s="50"/>
      <c r="Y19" s="50"/>
      <c r="Z19" s="50"/>
      <c r="AA19" s="50"/>
      <c r="AB19" s="50"/>
      <c r="AC19" s="50"/>
      <c r="AD19" s="50"/>
      <c r="AE19" s="50"/>
      <c r="AF19" s="50"/>
      <c r="AG19" s="50"/>
      <c r="AH19" s="50"/>
      <c r="AI19" s="50"/>
      <c r="AJ19" s="50"/>
      <c r="AK19" s="50"/>
      <c r="AL19" s="50"/>
      <c r="AM19" s="50"/>
      <c r="AN19" s="383" t="s">
        <v>1552</v>
      </c>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5"/>
      <c r="BQ19" s="290"/>
      <c r="BR19" s="50"/>
      <c r="BS19" s="50"/>
      <c r="BT19" s="51"/>
    </row>
    <row r="20" spans="1:72" ht="12" customHeight="1">
      <c r="A20" s="48"/>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289" t="s">
        <v>1543</v>
      </c>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1"/>
    </row>
    <row r="21" spans="1:72" ht="13.5">
      <c r="A21" s="48"/>
      <c r="B21" s="50"/>
      <c r="C21" s="50"/>
      <c r="D21" s="50"/>
      <c r="E21" s="50" t="s">
        <v>157</v>
      </c>
      <c r="F21" s="50"/>
      <c r="G21" s="50"/>
      <c r="H21" s="50"/>
      <c r="I21" s="50"/>
      <c r="J21" s="50"/>
      <c r="K21" s="50"/>
      <c r="L21" s="50"/>
      <c r="M21" s="50"/>
      <c r="N21" s="50"/>
      <c r="O21" s="50"/>
      <c r="P21" s="52" t="s">
        <v>460</v>
      </c>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289" t="s">
        <v>1544</v>
      </c>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1"/>
    </row>
    <row r="22" spans="1:72" ht="11.25" customHeight="1">
      <c r="A22" s="48"/>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289" t="s">
        <v>1545</v>
      </c>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1"/>
    </row>
    <row r="23" spans="1:72" ht="13.5">
      <c r="A23" s="48"/>
      <c r="B23" s="50"/>
      <c r="C23" s="50"/>
      <c r="D23" s="50"/>
      <c r="E23" s="50"/>
      <c r="F23" s="50"/>
      <c r="G23" s="50"/>
      <c r="H23" s="380" t="s">
        <v>369</v>
      </c>
      <c r="I23" s="381"/>
      <c r="J23" s="381"/>
      <c r="K23" s="381"/>
      <c r="L23" s="381"/>
      <c r="M23" s="381"/>
      <c r="N23" s="382"/>
      <c r="O23" s="135"/>
      <c r="P23" s="50" t="s">
        <v>158</v>
      </c>
      <c r="Q23" s="135"/>
      <c r="R23" s="135"/>
      <c r="S23" s="135"/>
      <c r="T23" s="135"/>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1"/>
    </row>
    <row r="24" spans="1:72" ht="8.25" customHeight="1">
      <c r="A24" s="48"/>
      <c r="B24" s="50"/>
      <c r="C24" s="50"/>
      <c r="D24" s="50"/>
      <c r="E24" s="50"/>
      <c r="F24" s="50"/>
      <c r="G24" s="50"/>
      <c r="H24" s="56"/>
      <c r="I24" s="56"/>
      <c r="J24" s="56"/>
      <c r="K24" s="56"/>
      <c r="L24" s="56"/>
      <c r="M24" s="56"/>
      <c r="N24" s="56"/>
      <c r="O24" s="56"/>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1"/>
    </row>
    <row r="25" spans="1:72" ht="13.5">
      <c r="A25" s="48"/>
      <c r="B25" s="50"/>
      <c r="C25" s="50"/>
      <c r="D25" s="50"/>
      <c r="E25" s="50" t="s">
        <v>159</v>
      </c>
      <c r="F25" s="50"/>
      <c r="G25" s="50"/>
      <c r="H25" s="50"/>
      <c r="I25" s="50"/>
      <c r="J25" s="58"/>
      <c r="K25" s="59" t="s">
        <v>461</v>
      </c>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4" t="s">
        <v>160</v>
      </c>
      <c r="BE25" s="54"/>
      <c r="BF25" s="54"/>
      <c r="BG25" s="54"/>
      <c r="BH25" s="54"/>
      <c r="BI25" s="54"/>
      <c r="BJ25" s="54"/>
      <c r="BK25" s="54"/>
      <c r="BL25" s="301">
        <f>ROUNDUP(LENB(H27)/2,0)</f>
        <v>391</v>
      </c>
      <c r="BM25" s="301"/>
      <c r="BN25" s="301"/>
      <c r="BO25" s="54" t="s">
        <v>462</v>
      </c>
      <c r="BP25" s="50"/>
      <c r="BQ25" s="54"/>
      <c r="BR25" s="54"/>
      <c r="BS25" s="50"/>
      <c r="BT25" s="51"/>
    </row>
    <row r="26" spans="1:72" ht="3.75" customHeight="1">
      <c r="A26" s="48"/>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1"/>
    </row>
    <row r="27" spans="1:72" ht="13.5">
      <c r="A27" s="48"/>
      <c r="B27" s="50"/>
      <c r="C27" s="50"/>
      <c r="D27" s="50"/>
      <c r="E27" s="50"/>
      <c r="F27" s="50"/>
      <c r="G27" s="50"/>
      <c r="H27" s="416" t="s">
        <v>458</v>
      </c>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7"/>
      <c r="BI27" s="417"/>
      <c r="BJ27" s="417"/>
      <c r="BK27" s="417"/>
      <c r="BL27" s="417"/>
      <c r="BM27" s="417"/>
      <c r="BN27" s="417"/>
      <c r="BO27" s="417"/>
      <c r="BP27" s="417"/>
      <c r="BQ27" s="417"/>
      <c r="BR27" s="418"/>
      <c r="BS27" s="50"/>
      <c r="BT27" s="51"/>
    </row>
    <row r="28" spans="1:72" ht="13.5">
      <c r="A28" s="48"/>
      <c r="B28" s="50"/>
      <c r="C28" s="50"/>
      <c r="D28" s="50"/>
      <c r="E28" s="50"/>
      <c r="F28" s="50"/>
      <c r="G28" s="50"/>
      <c r="H28" s="419"/>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1"/>
      <c r="BS28" s="50"/>
      <c r="BT28" s="51"/>
    </row>
    <row r="29" spans="1:72" ht="13.5">
      <c r="A29" s="48"/>
      <c r="B29" s="50"/>
      <c r="C29" s="50"/>
      <c r="D29" s="50"/>
      <c r="E29" s="50"/>
      <c r="F29" s="50"/>
      <c r="G29" s="50"/>
      <c r="H29" s="419"/>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1"/>
      <c r="BS29" s="50"/>
      <c r="BT29" s="51"/>
    </row>
    <row r="30" spans="1:72" ht="13.5">
      <c r="A30" s="48"/>
      <c r="B30" s="50"/>
      <c r="C30" s="50"/>
      <c r="D30" s="50"/>
      <c r="E30" s="50"/>
      <c r="F30" s="50"/>
      <c r="G30" s="50"/>
      <c r="H30" s="419"/>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1"/>
      <c r="BS30" s="50"/>
      <c r="BT30" s="51"/>
    </row>
    <row r="31" spans="1:72" ht="13.5">
      <c r="A31" s="48"/>
      <c r="B31" s="50"/>
      <c r="C31" s="50"/>
      <c r="D31" s="50"/>
      <c r="E31" s="50"/>
      <c r="F31" s="50"/>
      <c r="G31" s="50"/>
      <c r="H31" s="419"/>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1"/>
      <c r="BS31" s="50"/>
      <c r="BT31" s="51"/>
    </row>
    <row r="32" spans="1:72" ht="13.5">
      <c r="A32" s="48"/>
      <c r="B32" s="50"/>
      <c r="C32" s="50"/>
      <c r="D32" s="50"/>
      <c r="E32" s="50"/>
      <c r="F32" s="50"/>
      <c r="G32" s="50"/>
      <c r="H32" s="419"/>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1"/>
      <c r="BS32" s="50"/>
      <c r="BT32" s="51"/>
    </row>
    <row r="33" spans="1:72" ht="13.5">
      <c r="A33" s="48"/>
      <c r="B33" s="50"/>
      <c r="C33" s="50"/>
      <c r="D33" s="50"/>
      <c r="E33" s="50"/>
      <c r="F33" s="50"/>
      <c r="G33" s="50"/>
      <c r="H33" s="419"/>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1"/>
      <c r="BS33" s="50"/>
      <c r="BT33" s="51"/>
    </row>
    <row r="34" spans="1:72" ht="13.5">
      <c r="A34" s="48"/>
      <c r="B34" s="50"/>
      <c r="C34" s="50"/>
      <c r="D34" s="50"/>
      <c r="E34" s="50"/>
      <c r="F34" s="50"/>
      <c r="G34" s="50"/>
      <c r="H34" s="419"/>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1"/>
      <c r="BS34" s="50"/>
      <c r="BT34" s="51"/>
    </row>
    <row r="35" spans="1:72" ht="6.75" customHeight="1">
      <c r="A35" s="48"/>
      <c r="B35" s="50"/>
      <c r="C35" s="50"/>
      <c r="D35" s="50"/>
      <c r="E35" s="50"/>
      <c r="F35" s="50"/>
      <c r="G35" s="50"/>
      <c r="H35" s="419"/>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1"/>
      <c r="BS35" s="50"/>
      <c r="BT35" s="51"/>
    </row>
    <row r="36" spans="1:72" ht="13.5">
      <c r="A36" s="48"/>
      <c r="B36" s="50"/>
      <c r="C36" s="50"/>
      <c r="D36" s="50"/>
      <c r="E36" s="50"/>
      <c r="F36" s="50"/>
      <c r="G36" s="50"/>
      <c r="H36" s="422"/>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4"/>
      <c r="BS36" s="50"/>
      <c r="BT36" s="51"/>
    </row>
    <row r="37" spans="1:72" ht="14.25" thickBo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2"/>
    </row>
    <row r="38" ht="8.25" customHeight="1" thickBot="1"/>
    <row r="39" spans="1:72" ht="13.5">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5"/>
    </row>
    <row r="40" spans="1:72" ht="14.25">
      <c r="A40" s="66"/>
      <c r="B40" s="67" t="s">
        <v>161</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9"/>
    </row>
    <row r="41" spans="1:72" ht="14.25">
      <c r="A41" s="66"/>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9"/>
    </row>
    <row r="42" spans="1:72" ht="14.25">
      <c r="A42" s="66"/>
      <c r="B42" s="67"/>
      <c r="C42" s="68"/>
      <c r="D42" s="68"/>
      <c r="E42" s="68"/>
      <c r="F42" s="374"/>
      <c r="G42" s="375"/>
      <c r="H42" s="375"/>
      <c r="I42" s="375"/>
      <c r="J42" s="375"/>
      <c r="K42" s="375"/>
      <c r="L42" s="376"/>
      <c r="M42" s="70" t="s">
        <v>153</v>
      </c>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9"/>
    </row>
    <row r="43" spans="1:72" ht="3.75" customHeight="1">
      <c r="A43" s="66"/>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9"/>
    </row>
    <row r="44" spans="1:72" ht="14.25">
      <c r="A44" s="66"/>
      <c r="B44" s="67"/>
      <c r="C44" s="68"/>
      <c r="D44" s="68"/>
      <c r="E44" s="68"/>
      <c r="F44" s="323"/>
      <c r="G44" s="324"/>
      <c r="H44" s="324"/>
      <c r="I44" s="324"/>
      <c r="J44" s="324"/>
      <c r="K44" s="324"/>
      <c r="L44" s="325"/>
      <c r="M44" s="70" t="s">
        <v>162</v>
      </c>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9"/>
    </row>
    <row r="45" spans="1:72" ht="13.5">
      <c r="A45" s="66"/>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9"/>
    </row>
    <row r="46" spans="1:72" ht="8.25" customHeight="1">
      <c r="A46" s="66"/>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9"/>
    </row>
    <row r="47" spans="1:72" ht="13.5">
      <c r="A47" s="66"/>
      <c r="B47" s="68"/>
      <c r="C47" s="68"/>
      <c r="D47" s="68"/>
      <c r="E47" s="68"/>
      <c r="F47" s="68"/>
      <c r="G47" s="68"/>
      <c r="H47" s="326" t="s">
        <v>163</v>
      </c>
      <c r="I47" s="326"/>
      <c r="J47" s="326"/>
      <c r="K47" s="326"/>
      <c r="L47" s="326"/>
      <c r="M47" s="326"/>
      <c r="N47" s="326"/>
      <c r="O47" s="326"/>
      <c r="P47" s="326"/>
      <c r="Q47" s="326"/>
      <c r="R47" s="326"/>
      <c r="S47" s="326"/>
      <c r="T47" s="68"/>
      <c r="U47" s="326" t="s">
        <v>164</v>
      </c>
      <c r="V47" s="326"/>
      <c r="W47" s="326"/>
      <c r="X47" s="326"/>
      <c r="Y47" s="326"/>
      <c r="Z47" s="326"/>
      <c r="AA47" s="326"/>
      <c r="AB47" s="326"/>
      <c r="AC47" s="326"/>
      <c r="AD47" s="326"/>
      <c r="AE47" s="326"/>
      <c r="AF47" s="326"/>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9"/>
    </row>
    <row r="48" spans="1:72" ht="13.5">
      <c r="A48" s="66"/>
      <c r="B48" s="327" t="s">
        <v>165</v>
      </c>
      <c r="C48" s="327"/>
      <c r="D48" s="327"/>
      <c r="E48" s="327"/>
      <c r="F48" s="327"/>
      <c r="G48" s="327"/>
      <c r="H48" s="395" t="s">
        <v>436</v>
      </c>
      <c r="I48" s="396"/>
      <c r="J48" s="396"/>
      <c r="K48" s="396"/>
      <c r="L48" s="396"/>
      <c r="M48" s="396"/>
      <c r="N48" s="396"/>
      <c r="O48" s="396"/>
      <c r="P48" s="396"/>
      <c r="Q48" s="396"/>
      <c r="R48" s="396"/>
      <c r="S48" s="397"/>
      <c r="T48" s="68"/>
      <c r="U48" s="395" t="s">
        <v>370</v>
      </c>
      <c r="V48" s="396"/>
      <c r="W48" s="396"/>
      <c r="X48" s="396"/>
      <c r="Y48" s="396"/>
      <c r="Z48" s="396"/>
      <c r="AA48" s="396"/>
      <c r="AB48" s="396"/>
      <c r="AC48" s="396"/>
      <c r="AD48" s="396"/>
      <c r="AE48" s="396"/>
      <c r="AF48" s="397"/>
      <c r="AG48" s="68"/>
      <c r="AH48" s="68"/>
      <c r="AI48" s="68"/>
      <c r="AJ48" s="68"/>
      <c r="AK48" s="68"/>
      <c r="AL48" s="68"/>
      <c r="AM48" s="68"/>
      <c r="AN48" s="68"/>
      <c r="AO48" s="327" t="s">
        <v>166</v>
      </c>
      <c r="AP48" s="327"/>
      <c r="AQ48" s="327"/>
      <c r="AR48" s="327"/>
      <c r="AS48" s="327"/>
      <c r="AT48" s="327"/>
      <c r="AU48" s="331"/>
      <c r="AV48" s="380" t="s">
        <v>121</v>
      </c>
      <c r="AW48" s="381"/>
      <c r="AX48" s="381"/>
      <c r="AY48" s="381"/>
      <c r="AZ48" s="381"/>
      <c r="BA48" s="381"/>
      <c r="BB48" s="382"/>
      <c r="BC48" s="133"/>
      <c r="BD48" s="70" t="s">
        <v>463</v>
      </c>
      <c r="BE48" s="133"/>
      <c r="BF48" s="133"/>
      <c r="BG48" s="68"/>
      <c r="BH48" s="68"/>
      <c r="BI48" s="68"/>
      <c r="BJ48" s="68"/>
      <c r="BK48" s="68"/>
      <c r="BL48" s="68"/>
      <c r="BM48" s="68"/>
      <c r="BN48" s="68"/>
      <c r="BO48" s="68"/>
      <c r="BP48" s="68"/>
      <c r="BQ48" s="68"/>
      <c r="BR48" s="68"/>
      <c r="BS48" s="68"/>
      <c r="BT48" s="69"/>
    </row>
    <row r="49" spans="1:72" ht="3.75" customHeight="1">
      <c r="A49" s="66"/>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9"/>
    </row>
    <row r="50" spans="1:72" ht="13.5">
      <c r="A50" s="66"/>
      <c r="B50" s="327" t="s">
        <v>167</v>
      </c>
      <c r="C50" s="327"/>
      <c r="D50" s="327"/>
      <c r="E50" s="327"/>
      <c r="F50" s="327"/>
      <c r="G50" s="327"/>
      <c r="H50" s="395" t="s">
        <v>497</v>
      </c>
      <c r="I50" s="396"/>
      <c r="J50" s="396"/>
      <c r="K50" s="396"/>
      <c r="L50" s="396"/>
      <c r="M50" s="396"/>
      <c r="N50" s="396"/>
      <c r="O50" s="396"/>
      <c r="P50" s="396"/>
      <c r="Q50" s="396"/>
      <c r="R50" s="396"/>
      <c r="S50" s="397"/>
      <c r="T50" s="68"/>
      <c r="U50" s="395" t="s">
        <v>371</v>
      </c>
      <c r="V50" s="396"/>
      <c r="W50" s="396"/>
      <c r="X50" s="396"/>
      <c r="Y50" s="396"/>
      <c r="Z50" s="396"/>
      <c r="AA50" s="396"/>
      <c r="AB50" s="396"/>
      <c r="AC50" s="396"/>
      <c r="AD50" s="396"/>
      <c r="AE50" s="396"/>
      <c r="AF50" s="397"/>
      <c r="AG50" s="70" t="s">
        <v>168</v>
      </c>
      <c r="AH50" s="68"/>
      <c r="AI50" s="68"/>
      <c r="AJ50" s="68"/>
      <c r="AK50" s="68"/>
      <c r="AL50" s="68"/>
      <c r="AM50" s="68"/>
      <c r="AN50" s="72"/>
      <c r="AO50" s="327" t="s">
        <v>169</v>
      </c>
      <c r="AP50" s="327"/>
      <c r="AQ50" s="327"/>
      <c r="AR50" s="327"/>
      <c r="AS50" s="327"/>
      <c r="AT50" s="327"/>
      <c r="AU50" s="331"/>
      <c r="AV50" s="398">
        <v>23477</v>
      </c>
      <c r="AW50" s="399"/>
      <c r="AX50" s="399"/>
      <c r="AY50" s="399"/>
      <c r="AZ50" s="399"/>
      <c r="BA50" s="399"/>
      <c r="BB50" s="399"/>
      <c r="BC50" s="399"/>
      <c r="BD50" s="400"/>
      <c r="BE50" s="134"/>
      <c r="BF50" s="70" t="s">
        <v>170</v>
      </c>
      <c r="BG50" s="74"/>
      <c r="BH50" s="74"/>
      <c r="BI50" s="338">
        <f>IF(AV50&lt;&gt;"",DATEDIF(AV50,"2020/10/1","y"),"")</f>
        <v>56</v>
      </c>
      <c r="BJ50" s="338"/>
      <c r="BK50" s="70" t="s">
        <v>367</v>
      </c>
      <c r="BL50" s="68"/>
      <c r="BM50" s="68"/>
      <c r="BN50" s="68"/>
      <c r="BO50" s="68"/>
      <c r="BP50" s="68"/>
      <c r="BQ50" s="68"/>
      <c r="BR50" s="68"/>
      <c r="BS50" s="68"/>
      <c r="BT50" s="69"/>
    </row>
    <row r="51" spans="1:72" ht="8.25" customHeight="1">
      <c r="A51" s="66"/>
      <c r="B51" s="68"/>
      <c r="C51" s="68"/>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68"/>
      <c r="AR51" s="68"/>
      <c r="AS51" s="68"/>
      <c r="AT51" s="68"/>
      <c r="AU51" s="68"/>
      <c r="AV51" s="68"/>
      <c r="AW51" s="68"/>
      <c r="AX51" s="68"/>
      <c r="AY51" s="68"/>
      <c r="AZ51" s="68"/>
      <c r="BA51" s="68"/>
      <c r="BB51" s="68"/>
      <c r="BC51" s="68"/>
      <c r="BD51" s="68"/>
      <c r="BE51" s="68"/>
      <c r="BF51" s="68"/>
      <c r="BG51" s="68"/>
      <c r="BH51" s="68"/>
      <c r="BI51" s="68"/>
      <c r="BJ51" s="68"/>
      <c r="BK51" s="68"/>
      <c r="BL51" s="68"/>
      <c r="BM51" s="75"/>
      <c r="BN51" s="75"/>
      <c r="BO51" s="75"/>
      <c r="BP51" s="75"/>
      <c r="BQ51" s="75"/>
      <c r="BR51" s="68"/>
      <c r="BS51" s="68"/>
      <c r="BT51" s="69"/>
    </row>
    <row r="52" spans="1:72" ht="8.25" customHeight="1">
      <c r="A52" s="66"/>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9"/>
    </row>
    <row r="53" spans="1:72" ht="13.5">
      <c r="A53" s="66"/>
      <c r="B53" s="327" t="s">
        <v>171</v>
      </c>
      <c r="C53" s="327"/>
      <c r="D53" s="327"/>
      <c r="E53" s="327"/>
      <c r="F53" s="327"/>
      <c r="G53" s="327"/>
      <c r="H53" s="332"/>
      <c r="I53" s="333"/>
      <c r="J53" s="333"/>
      <c r="K53" s="333"/>
      <c r="L53" s="333"/>
      <c r="M53" s="333"/>
      <c r="N53" s="333"/>
      <c r="O53" s="333"/>
      <c r="P53" s="333"/>
      <c r="Q53" s="333"/>
      <c r="R53" s="333"/>
      <c r="S53" s="334"/>
      <c r="T53" s="68"/>
      <c r="U53" s="332"/>
      <c r="V53" s="333"/>
      <c r="W53" s="333"/>
      <c r="X53" s="333"/>
      <c r="Y53" s="333"/>
      <c r="Z53" s="333"/>
      <c r="AA53" s="333"/>
      <c r="AB53" s="333"/>
      <c r="AC53" s="333"/>
      <c r="AD53" s="333"/>
      <c r="AE53" s="333"/>
      <c r="AF53" s="334"/>
      <c r="AG53" s="68"/>
      <c r="AH53" s="68"/>
      <c r="AI53" s="68"/>
      <c r="AJ53" s="68"/>
      <c r="AK53" s="68"/>
      <c r="AL53" s="68"/>
      <c r="AM53" s="68"/>
      <c r="AN53" s="68"/>
      <c r="AO53" s="72"/>
      <c r="AP53" s="72"/>
      <c r="AQ53" s="72"/>
      <c r="AR53" s="72"/>
      <c r="AS53" s="72"/>
      <c r="AT53" s="72"/>
      <c r="AU53" s="72"/>
      <c r="AV53" s="72"/>
      <c r="AW53" s="72"/>
      <c r="AX53" s="72"/>
      <c r="AY53" s="72"/>
      <c r="AZ53" s="71"/>
      <c r="BA53" s="71"/>
      <c r="BB53" s="71"/>
      <c r="BC53" s="71"/>
      <c r="BD53" s="71"/>
      <c r="BE53" s="71"/>
      <c r="BF53" s="71"/>
      <c r="BG53" s="71"/>
      <c r="BH53" s="71"/>
      <c r="BI53" s="71"/>
      <c r="BJ53" s="71"/>
      <c r="BK53" s="68"/>
      <c r="BL53" s="68"/>
      <c r="BM53" s="68"/>
      <c r="BN53" s="68"/>
      <c r="BO53" s="68"/>
      <c r="BP53" s="68"/>
      <c r="BQ53" s="68"/>
      <c r="BR53" s="68"/>
      <c r="BS53" s="68"/>
      <c r="BT53" s="69"/>
    </row>
    <row r="54" spans="1:72" ht="3.75" customHeight="1">
      <c r="A54" s="66"/>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9"/>
    </row>
    <row r="55" spans="1:72" ht="13.5">
      <c r="A55" s="66"/>
      <c r="B55" s="327" t="s">
        <v>167</v>
      </c>
      <c r="C55" s="327"/>
      <c r="D55" s="327"/>
      <c r="E55" s="327"/>
      <c r="F55" s="327"/>
      <c r="G55" s="327"/>
      <c r="H55" s="332"/>
      <c r="I55" s="333"/>
      <c r="J55" s="333"/>
      <c r="K55" s="333"/>
      <c r="L55" s="333"/>
      <c r="M55" s="333"/>
      <c r="N55" s="333"/>
      <c r="O55" s="333"/>
      <c r="P55" s="333"/>
      <c r="Q55" s="333"/>
      <c r="R55" s="333"/>
      <c r="S55" s="334"/>
      <c r="T55" s="68"/>
      <c r="U55" s="332"/>
      <c r="V55" s="333"/>
      <c r="W55" s="333"/>
      <c r="X55" s="333"/>
      <c r="Y55" s="333"/>
      <c r="Z55" s="333"/>
      <c r="AA55" s="333"/>
      <c r="AB55" s="333"/>
      <c r="AC55" s="333"/>
      <c r="AD55" s="333"/>
      <c r="AE55" s="333"/>
      <c r="AF55" s="334"/>
      <c r="AG55" s="70" t="s">
        <v>168</v>
      </c>
      <c r="AH55" s="68"/>
      <c r="AI55" s="68"/>
      <c r="AJ55" s="68"/>
      <c r="AK55" s="68"/>
      <c r="AL55" s="68"/>
      <c r="AM55" s="68"/>
      <c r="AN55" s="68"/>
      <c r="AO55" s="72"/>
      <c r="AP55" s="72"/>
      <c r="AQ55" s="72"/>
      <c r="AR55" s="72"/>
      <c r="AS55" s="72"/>
      <c r="AT55" s="72"/>
      <c r="AU55" s="72"/>
      <c r="AV55" s="72"/>
      <c r="AW55" s="72"/>
      <c r="AX55" s="72"/>
      <c r="AY55" s="72"/>
      <c r="AZ55" s="71"/>
      <c r="BA55" s="71"/>
      <c r="BB55" s="71"/>
      <c r="BC55" s="71"/>
      <c r="BD55" s="71"/>
      <c r="BE55" s="71"/>
      <c r="BF55" s="71"/>
      <c r="BG55" s="71"/>
      <c r="BH55" s="71"/>
      <c r="BI55" s="71"/>
      <c r="BJ55" s="71"/>
      <c r="BK55" s="76"/>
      <c r="BL55" s="76"/>
      <c r="BM55" s="76"/>
      <c r="BN55" s="76"/>
      <c r="BO55" s="76"/>
      <c r="BP55" s="76"/>
      <c r="BQ55" s="76"/>
      <c r="BR55" s="76"/>
      <c r="BS55" s="76"/>
      <c r="BT55" s="77"/>
    </row>
    <row r="56" spans="1:72" ht="8.25" customHeight="1">
      <c r="A56" s="66"/>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9"/>
    </row>
    <row r="57" spans="1:72" ht="13.5">
      <c r="A57" s="66"/>
      <c r="B57" s="68"/>
      <c r="C57" s="68"/>
      <c r="D57" s="70" t="s">
        <v>475</v>
      </c>
      <c r="E57" s="68"/>
      <c r="F57" s="68"/>
      <c r="G57" s="68"/>
      <c r="H57" s="73"/>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76"/>
      <c r="BL57" s="76"/>
      <c r="BM57" s="76"/>
      <c r="BN57" s="76"/>
      <c r="BO57" s="76"/>
      <c r="BP57" s="76"/>
      <c r="BQ57" s="76"/>
      <c r="BR57" s="76"/>
      <c r="BS57" s="76"/>
      <c r="BT57" s="77"/>
    </row>
    <row r="58" spans="1:72" ht="8.25" customHeight="1">
      <c r="A58" s="66"/>
      <c r="B58" s="68"/>
      <c r="C58" s="68"/>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68"/>
      <c r="BS58" s="68"/>
      <c r="BT58" s="69"/>
    </row>
    <row r="59" spans="1:72" ht="8.25" customHeight="1">
      <c r="A59" s="66"/>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9"/>
    </row>
    <row r="60" spans="1:72" ht="13.5">
      <c r="A60" s="66"/>
      <c r="B60" s="68" t="s">
        <v>494</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9"/>
    </row>
    <row r="61" spans="1:72" ht="8.25" customHeight="1">
      <c r="A61" s="66"/>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9"/>
    </row>
    <row r="62" spans="1:72" ht="13.5">
      <c r="A62" s="66"/>
      <c r="B62" s="68"/>
      <c r="C62" s="68"/>
      <c r="D62" s="68"/>
      <c r="E62" s="68"/>
      <c r="F62" s="68"/>
      <c r="G62" s="68"/>
      <c r="H62" s="380" t="s">
        <v>151</v>
      </c>
      <c r="I62" s="381"/>
      <c r="J62" s="381"/>
      <c r="K62" s="381"/>
      <c r="L62" s="381"/>
      <c r="M62" s="381"/>
      <c r="N62" s="381"/>
      <c r="O62" s="381"/>
      <c r="P62" s="381"/>
      <c r="Q62" s="381"/>
      <c r="R62" s="382"/>
      <c r="S62" s="68"/>
      <c r="T62" s="68" t="s">
        <v>173</v>
      </c>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9"/>
    </row>
    <row r="63" spans="1:72" ht="8.25" customHeight="1">
      <c r="A63" s="66"/>
      <c r="B63" s="68"/>
      <c r="C63" s="68"/>
      <c r="D63" s="75"/>
      <c r="E63" s="75"/>
      <c r="F63" s="75"/>
      <c r="G63" s="75"/>
      <c r="H63" s="78"/>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9"/>
      <c r="BL63" s="79"/>
      <c r="BM63" s="79"/>
      <c r="BN63" s="79"/>
      <c r="BO63" s="79"/>
      <c r="BP63" s="79"/>
      <c r="BQ63" s="79"/>
      <c r="BR63" s="76"/>
      <c r="BS63" s="76"/>
      <c r="BT63" s="77"/>
    </row>
    <row r="64" spans="1:72" ht="13.5">
      <c r="A64" s="66"/>
      <c r="B64" s="68"/>
      <c r="C64" s="68"/>
      <c r="D64" s="68"/>
      <c r="E64" s="68"/>
      <c r="F64" s="68"/>
      <c r="G64" s="68"/>
      <c r="H64" s="73"/>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76"/>
      <c r="BL64" s="76"/>
      <c r="BM64" s="76"/>
      <c r="BN64" s="76"/>
      <c r="BO64" s="76"/>
      <c r="BP64" s="76"/>
      <c r="BQ64" s="76"/>
      <c r="BR64" s="76"/>
      <c r="BS64" s="76"/>
      <c r="BT64" s="77"/>
    </row>
    <row r="65" spans="1:72" ht="13.5">
      <c r="A65" s="66"/>
      <c r="B65" s="339" t="s">
        <v>175</v>
      </c>
      <c r="C65" s="339"/>
      <c r="D65" s="339"/>
      <c r="E65" s="339"/>
      <c r="F65" s="339"/>
      <c r="G65" s="340"/>
      <c r="H65" s="395" t="s">
        <v>490</v>
      </c>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7"/>
      <c r="BS65" s="68"/>
      <c r="BT65" s="69"/>
    </row>
    <row r="66" spans="1:72" ht="3.75" customHeight="1">
      <c r="A66" s="66"/>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9"/>
    </row>
    <row r="67" spans="1:72" ht="13.5">
      <c r="A67" s="80"/>
      <c r="B67" s="339" t="s">
        <v>176</v>
      </c>
      <c r="C67" s="339"/>
      <c r="D67" s="339"/>
      <c r="E67" s="339"/>
      <c r="F67" s="339"/>
      <c r="G67" s="339"/>
      <c r="H67" s="339"/>
      <c r="I67" s="339"/>
      <c r="J67" s="339"/>
      <c r="K67" s="340"/>
      <c r="L67" s="395" t="s">
        <v>437</v>
      </c>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7"/>
      <c r="BS67" s="68"/>
      <c r="BT67" s="69"/>
    </row>
    <row r="68" spans="1:72" ht="13.5">
      <c r="A68" s="66"/>
      <c r="B68" s="68"/>
      <c r="C68" s="68"/>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68"/>
      <c r="BS68" s="68"/>
      <c r="BT68" s="69"/>
    </row>
    <row r="69" spans="1:72" ht="13.5">
      <c r="A69" s="6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9"/>
    </row>
    <row r="70" spans="1:72" ht="13.5">
      <c r="A70" s="66"/>
      <c r="B70" s="68"/>
      <c r="C70" s="68" t="s">
        <v>483</v>
      </c>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81"/>
      <c r="AL70" s="68" t="s">
        <v>177</v>
      </c>
      <c r="AM70" s="68"/>
      <c r="AN70" s="68"/>
      <c r="AO70" s="68"/>
      <c r="AP70" s="68"/>
      <c r="AQ70" s="68"/>
      <c r="AR70" s="68"/>
      <c r="AS70" s="68"/>
      <c r="AT70" s="293" t="s">
        <v>464</v>
      </c>
      <c r="AU70" s="293"/>
      <c r="AV70" s="293"/>
      <c r="AW70" s="293"/>
      <c r="AX70" s="293"/>
      <c r="AY70" s="293"/>
      <c r="AZ70" s="293"/>
      <c r="BA70" s="293"/>
      <c r="BB70" s="293"/>
      <c r="BC70" s="293"/>
      <c r="BD70" s="293"/>
      <c r="BE70" s="293"/>
      <c r="BF70" s="293"/>
      <c r="BG70" s="293"/>
      <c r="BH70" s="293"/>
      <c r="BI70" s="293"/>
      <c r="BJ70" s="293"/>
      <c r="BK70" s="293"/>
      <c r="BL70" s="293"/>
      <c r="BM70" s="293"/>
      <c r="BN70" s="293"/>
      <c r="BO70" s="293"/>
      <c r="BP70" s="293"/>
      <c r="BQ70" s="293"/>
      <c r="BR70" s="293"/>
      <c r="BS70" s="293"/>
      <c r="BT70" s="69"/>
    </row>
    <row r="71" spans="1:72" ht="8.25" customHeight="1">
      <c r="A71" s="6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81"/>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9"/>
    </row>
    <row r="72" spans="1:72" ht="13.5">
      <c r="A72" s="66"/>
      <c r="B72" s="327" t="s">
        <v>178</v>
      </c>
      <c r="C72" s="327" t="s">
        <v>179</v>
      </c>
      <c r="D72" s="327"/>
      <c r="E72" s="327"/>
      <c r="F72" s="327"/>
      <c r="G72" s="327"/>
      <c r="H72" s="401" t="s">
        <v>491</v>
      </c>
      <c r="I72" s="402"/>
      <c r="J72" s="402"/>
      <c r="K72" s="402"/>
      <c r="L72" s="402"/>
      <c r="M72" s="402"/>
      <c r="N72" s="402"/>
      <c r="O72" s="403"/>
      <c r="P72" s="70" t="s">
        <v>180</v>
      </c>
      <c r="Q72" s="68"/>
      <c r="R72" s="68"/>
      <c r="S72" s="68"/>
      <c r="T72" s="68"/>
      <c r="U72" s="68"/>
      <c r="V72" s="68"/>
      <c r="W72" s="68"/>
      <c r="X72" s="68"/>
      <c r="Y72" s="68"/>
      <c r="Z72" s="68"/>
      <c r="AA72" s="68"/>
      <c r="AB72" s="68"/>
      <c r="AC72" s="68"/>
      <c r="AD72" s="68"/>
      <c r="AE72" s="68"/>
      <c r="AF72" s="68"/>
      <c r="AG72" s="68"/>
      <c r="AH72" s="68"/>
      <c r="AI72" s="68"/>
      <c r="AJ72" s="68"/>
      <c r="AK72" s="81"/>
      <c r="AL72" s="327" t="s">
        <v>178</v>
      </c>
      <c r="AM72" s="327" t="s">
        <v>179</v>
      </c>
      <c r="AN72" s="327"/>
      <c r="AO72" s="327"/>
      <c r="AP72" s="327"/>
      <c r="AQ72" s="327"/>
      <c r="AR72" s="401" t="s">
        <v>491</v>
      </c>
      <c r="AS72" s="402"/>
      <c r="AT72" s="402"/>
      <c r="AU72" s="402"/>
      <c r="AV72" s="402"/>
      <c r="AW72" s="402"/>
      <c r="AX72" s="402"/>
      <c r="AY72" s="403"/>
      <c r="AZ72" s="70" t="s">
        <v>180</v>
      </c>
      <c r="BA72" s="68"/>
      <c r="BB72" s="68"/>
      <c r="BC72" s="68"/>
      <c r="BD72" s="68"/>
      <c r="BE72" s="68"/>
      <c r="BF72" s="68"/>
      <c r="BG72" s="68"/>
      <c r="BH72" s="68"/>
      <c r="BI72" s="68"/>
      <c r="BJ72" s="68"/>
      <c r="BK72" s="68"/>
      <c r="BL72" s="68"/>
      <c r="BM72" s="68"/>
      <c r="BN72" s="68"/>
      <c r="BO72" s="68"/>
      <c r="BP72" s="68"/>
      <c r="BQ72" s="68"/>
      <c r="BR72" s="68"/>
      <c r="BS72" s="68"/>
      <c r="BT72" s="69"/>
    </row>
    <row r="73" spans="1:72" ht="3.75" customHeight="1">
      <c r="A73" s="6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81"/>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9"/>
    </row>
    <row r="74" spans="1:72" ht="13.5">
      <c r="A74" s="66"/>
      <c r="B74" s="327" t="s">
        <v>181</v>
      </c>
      <c r="C74" s="327"/>
      <c r="D74" s="327"/>
      <c r="E74" s="327"/>
      <c r="F74" s="327"/>
      <c r="G74" s="327"/>
      <c r="H74" s="395" t="s">
        <v>63</v>
      </c>
      <c r="I74" s="396"/>
      <c r="J74" s="396"/>
      <c r="K74" s="396"/>
      <c r="L74" s="396"/>
      <c r="M74" s="396"/>
      <c r="N74" s="396"/>
      <c r="O74" s="397"/>
      <c r="P74" s="68"/>
      <c r="Q74" s="68"/>
      <c r="R74" s="68"/>
      <c r="S74" s="68"/>
      <c r="T74" s="68"/>
      <c r="U74" s="68"/>
      <c r="V74" s="68"/>
      <c r="W74" s="68"/>
      <c r="X74" s="68"/>
      <c r="Y74" s="68"/>
      <c r="Z74" s="68"/>
      <c r="AA74" s="68"/>
      <c r="AB74" s="68"/>
      <c r="AC74" s="68"/>
      <c r="AD74" s="68"/>
      <c r="AE74" s="68"/>
      <c r="AF74" s="68"/>
      <c r="AG74" s="68"/>
      <c r="AH74" s="68"/>
      <c r="AI74" s="68"/>
      <c r="AJ74" s="68"/>
      <c r="AK74" s="81"/>
      <c r="AL74" s="327" t="s">
        <v>181</v>
      </c>
      <c r="AM74" s="327"/>
      <c r="AN74" s="327"/>
      <c r="AO74" s="327"/>
      <c r="AP74" s="327"/>
      <c r="AQ74" s="327"/>
      <c r="AR74" s="395" t="s">
        <v>63</v>
      </c>
      <c r="AS74" s="396"/>
      <c r="AT74" s="396"/>
      <c r="AU74" s="396"/>
      <c r="AV74" s="396"/>
      <c r="AW74" s="396"/>
      <c r="AX74" s="396"/>
      <c r="AY74" s="397"/>
      <c r="AZ74" s="68"/>
      <c r="BA74" s="68"/>
      <c r="BB74" s="68"/>
      <c r="BC74" s="68"/>
      <c r="BD74" s="68"/>
      <c r="BE74" s="68"/>
      <c r="BF74" s="68"/>
      <c r="BG74" s="68"/>
      <c r="BH74" s="68"/>
      <c r="BI74" s="68"/>
      <c r="BJ74" s="68"/>
      <c r="BK74" s="68"/>
      <c r="BL74" s="68"/>
      <c r="BM74" s="68"/>
      <c r="BN74" s="68"/>
      <c r="BO74" s="68"/>
      <c r="BP74" s="68"/>
      <c r="BQ74" s="68"/>
      <c r="BR74" s="68"/>
      <c r="BS74" s="68"/>
      <c r="BT74" s="69"/>
    </row>
    <row r="75" spans="1:72" ht="3.75" customHeight="1">
      <c r="A75" s="6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81"/>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9"/>
    </row>
    <row r="76" spans="1:72" ht="13.5">
      <c r="A76" s="66"/>
      <c r="B76" s="68" t="s">
        <v>182</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81"/>
      <c r="AL76" s="68" t="s">
        <v>183</v>
      </c>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9"/>
    </row>
    <row r="77" spans="1:72" ht="3.75" customHeight="1">
      <c r="A77" s="6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81"/>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9"/>
    </row>
    <row r="78" spans="1:72" ht="13.5">
      <c r="A78" s="66"/>
      <c r="B78" s="68"/>
      <c r="C78" s="68"/>
      <c r="D78" s="68"/>
      <c r="E78" s="68"/>
      <c r="F78" s="68"/>
      <c r="G78" s="68"/>
      <c r="H78" s="404" t="s">
        <v>502</v>
      </c>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6"/>
      <c r="AI78" s="68"/>
      <c r="AJ78" s="68"/>
      <c r="AK78" s="81"/>
      <c r="AL78" s="68"/>
      <c r="AM78" s="68"/>
      <c r="AN78" s="68"/>
      <c r="AO78" s="68"/>
      <c r="AP78" s="68"/>
      <c r="AQ78" s="68"/>
      <c r="AR78" s="425" t="s">
        <v>501</v>
      </c>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7"/>
      <c r="BS78" s="68"/>
      <c r="BT78" s="69"/>
    </row>
    <row r="79" spans="1:72" ht="13.5">
      <c r="A79" s="66"/>
      <c r="B79" s="68"/>
      <c r="C79" s="68"/>
      <c r="D79" s="68"/>
      <c r="E79" s="68"/>
      <c r="F79" s="68"/>
      <c r="G79" s="68"/>
      <c r="H79" s="407"/>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9"/>
      <c r="AI79" s="68"/>
      <c r="AJ79" s="68"/>
      <c r="AK79" s="81"/>
      <c r="AL79" s="68"/>
      <c r="AM79" s="68"/>
      <c r="AN79" s="68"/>
      <c r="AO79" s="68"/>
      <c r="AP79" s="68"/>
      <c r="AQ79" s="68"/>
      <c r="AR79" s="428"/>
      <c r="AS79" s="429"/>
      <c r="AT79" s="429"/>
      <c r="AU79" s="429"/>
      <c r="AV79" s="429"/>
      <c r="AW79" s="429"/>
      <c r="AX79" s="429"/>
      <c r="AY79" s="429"/>
      <c r="AZ79" s="429"/>
      <c r="BA79" s="429"/>
      <c r="BB79" s="429"/>
      <c r="BC79" s="429"/>
      <c r="BD79" s="429"/>
      <c r="BE79" s="429"/>
      <c r="BF79" s="429"/>
      <c r="BG79" s="429"/>
      <c r="BH79" s="429"/>
      <c r="BI79" s="429"/>
      <c r="BJ79" s="429"/>
      <c r="BK79" s="429"/>
      <c r="BL79" s="429"/>
      <c r="BM79" s="429"/>
      <c r="BN79" s="429"/>
      <c r="BO79" s="429"/>
      <c r="BP79" s="429"/>
      <c r="BQ79" s="429"/>
      <c r="BR79" s="430"/>
      <c r="BS79" s="68"/>
      <c r="BT79" s="69"/>
    </row>
    <row r="80" spans="1:72" ht="3.75" customHeight="1">
      <c r="A80" s="6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81"/>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9"/>
    </row>
    <row r="81" spans="1:72" ht="13.5">
      <c r="A81" s="66"/>
      <c r="B81" s="68" t="s">
        <v>184</v>
      </c>
      <c r="C81" s="68"/>
      <c r="D81" s="68"/>
      <c r="E81" s="68"/>
      <c r="F81" s="68"/>
      <c r="G81" s="68"/>
      <c r="H81" s="295"/>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7"/>
      <c r="AI81" s="68"/>
      <c r="AJ81" s="68"/>
      <c r="AK81" s="81"/>
      <c r="AL81" s="68" t="s">
        <v>184</v>
      </c>
      <c r="AM81" s="68"/>
      <c r="AN81" s="68"/>
      <c r="AO81" s="68"/>
      <c r="AP81" s="68"/>
      <c r="AQ81" s="68"/>
      <c r="AR81" s="431" t="s">
        <v>503</v>
      </c>
      <c r="AS81" s="432"/>
      <c r="AT81" s="432"/>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432"/>
      <c r="BR81" s="433"/>
      <c r="BS81" s="68"/>
      <c r="BT81" s="69"/>
    </row>
    <row r="82" spans="1:72" ht="13.5">
      <c r="A82" s="66"/>
      <c r="B82" s="68"/>
      <c r="C82" s="68"/>
      <c r="D82" s="68"/>
      <c r="E82" s="68"/>
      <c r="F82" s="68"/>
      <c r="G82" s="68"/>
      <c r="H82" s="298"/>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300"/>
      <c r="AI82" s="68"/>
      <c r="AJ82" s="68"/>
      <c r="AK82" s="81"/>
      <c r="AL82" s="68"/>
      <c r="AM82" s="68"/>
      <c r="AN82" s="68"/>
      <c r="AO82" s="68"/>
      <c r="AP82" s="68"/>
      <c r="AQ82" s="68"/>
      <c r="AR82" s="434"/>
      <c r="AS82" s="435"/>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6"/>
      <c r="BS82" s="68"/>
      <c r="BT82" s="69"/>
    </row>
    <row r="83" spans="1:72" ht="3.75" customHeight="1">
      <c r="A83" s="6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81"/>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9"/>
    </row>
    <row r="84" spans="1:72" ht="13.5">
      <c r="A84" s="66"/>
      <c r="B84" s="327" t="s">
        <v>185</v>
      </c>
      <c r="C84" s="327"/>
      <c r="D84" s="327"/>
      <c r="E84" s="327"/>
      <c r="F84" s="327"/>
      <c r="G84" s="327"/>
      <c r="H84" s="344" t="s">
        <v>492</v>
      </c>
      <c r="I84" s="345"/>
      <c r="J84" s="345"/>
      <c r="K84" s="345"/>
      <c r="L84" s="345"/>
      <c r="M84" s="345"/>
      <c r="N84" s="345"/>
      <c r="O84" s="345"/>
      <c r="P84" s="345"/>
      <c r="Q84" s="345"/>
      <c r="R84" s="345"/>
      <c r="S84" s="345"/>
      <c r="T84" s="345"/>
      <c r="U84" s="345"/>
      <c r="V84" s="345"/>
      <c r="W84" s="346"/>
      <c r="X84" s="70" t="s">
        <v>180</v>
      </c>
      <c r="Y84" s="68"/>
      <c r="Z84" s="68"/>
      <c r="AA84" s="68"/>
      <c r="AB84" s="68"/>
      <c r="AC84" s="68"/>
      <c r="AD84" s="68"/>
      <c r="AE84" s="68"/>
      <c r="AF84" s="68"/>
      <c r="AG84" s="68"/>
      <c r="AH84" s="68"/>
      <c r="AI84" s="68"/>
      <c r="AJ84" s="68"/>
      <c r="AK84" s="81"/>
      <c r="AL84" s="327" t="s">
        <v>185</v>
      </c>
      <c r="AM84" s="327"/>
      <c r="AN84" s="327"/>
      <c r="AO84" s="327"/>
      <c r="AP84" s="327"/>
      <c r="AQ84" s="327"/>
      <c r="AR84" s="344" t="s">
        <v>492</v>
      </c>
      <c r="AS84" s="345"/>
      <c r="AT84" s="345"/>
      <c r="AU84" s="345"/>
      <c r="AV84" s="345"/>
      <c r="AW84" s="345"/>
      <c r="AX84" s="345"/>
      <c r="AY84" s="345"/>
      <c r="AZ84" s="345"/>
      <c r="BA84" s="345"/>
      <c r="BB84" s="345"/>
      <c r="BC84" s="345"/>
      <c r="BD84" s="345"/>
      <c r="BE84" s="345"/>
      <c r="BF84" s="345"/>
      <c r="BG84" s="346"/>
      <c r="BH84" s="70" t="s">
        <v>180</v>
      </c>
      <c r="BI84" s="68"/>
      <c r="BJ84" s="68"/>
      <c r="BK84" s="68"/>
      <c r="BL84" s="68"/>
      <c r="BM84" s="68"/>
      <c r="BN84" s="68"/>
      <c r="BO84" s="68"/>
      <c r="BP84" s="68"/>
      <c r="BQ84" s="68"/>
      <c r="BR84" s="68"/>
      <c r="BS84" s="68"/>
      <c r="BT84" s="69"/>
    </row>
    <row r="85" spans="1:72" ht="3.75" customHeight="1">
      <c r="A85" s="6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81"/>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9"/>
    </row>
    <row r="86" spans="1:72" ht="13.5">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81"/>
      <c r="AL86" s="327" t="s">
        <v>186</v>
      </c>
      <c r="AM86" s="327"/>
      <c r="AN86" s="327"/>
      <c r="AO86" s="327"/>
      <c r="AP86" s="327"/>
      <c r="AQ86" s="327"/>
      <c r="AR86" s="332"/>
      <c r="AS86" s="333"/>
      <c r="AT86" s="333"/>
      <c r="AU86" s="333"/>
      <c r="AV86" s="333"/>
      <c r="AW86" s="333"/>
      <c r="AX86" s="333"/>
      <c r="AY86" s="333"/>
      <c r="AZ86" s="333"/>
      <c r="BA86" s="333"/>
      <c r="BB86" s="333"/>
      <c r="BC86" s="334"/>
      <c r="BD86" s="68"/>
      <c r="BE86" s="68"/>
      <c r="BF86" s="68"/>
      <c r="BG86" s="68"/>
      <c r="BH86" s="68"/>
      <c r="BI86" s="68"/>
      <c r="BJ86" s="68"/>
      <c r="BK86" s="68"/>
      <c r="BL86" s="68"/>
      <c r="BM86" s="68"/>
      <c r="BN86" s="68"/>
      <c r="BO86" s="68"/>
      <c r="BP86" s="68"/>
      <c r="BQ86" s="68"/>
      <c r="BR86" s="68"/>
      <c r="BS86" s="68"/>
      <c r="BT86" s="69"/>
    </row>
    <row r="87" spans="1:72" ht="3.75" customHeight="1">
      <c r="A87" s="6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81"/>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9"/>
    </row>
    <row r="88" spans="1:72" ht="13.5">
      <c r="A88" s="66"/>
      <c r="B88" s="327" t="s">
        <v>187</v>
      </c>
      <c r="C88" s="327"/>
      <c r="D88" s="327"/>
      <c r="E88" s="327"/>
      <c r="F88" s="327"/>
      <c r="G88" s="327"/>
      <c r="H88" s="344" t="s">
        <v>492</v>
      </c>
      <c r="I88" s="345"/>
      <c r="J88" s="345"/>
      <c r="K88" s="345"/>
      <c r="L88" s="345"/>
      <c r="M88" s="345"/>
      <c r="N88" s="345"/>
      <c r="O88" s="345"/>
      <c r="P88" s="345"/>
      <c r="Q88" s="345"/>
      <c r="R88" s="345"/>
      <c r="S88" s="345"/>
      <c r="T88" s="345"/>
      <c r="U88" s="345"/>
      <c r="V88" s="345"/>
      <c r="W88" s="346"/>
      <c r="X88" s="70" t="s">
        <v>180</v>
      </c>
      <c r="Y88" s="68"/>
      <c r="Z88" s="68"/>
      <c r="AA88" s="68"/>
      <c r="AB88" s="68"/>
      <c r="AC88" s="68"/>
      <c r="AD88" s="68"/>
      <c r="AE88" s="68"/>
      <c r="AF88" s="68"/>
      <c r="AG88" s="68"/>
      <c r="AH88" s="68"/>
      <c r="AI88" s="68"/>
      <c r="AJ88" s="68"/>
      <c r="AK88" s="81"/>
      <c r="AL88" s="327" t="s">
        <v>187</v>
      </c>
      <c r="AM88" s="327"/>
      <c r="AN88" s="327"/>
      <c r="AO88" s="327"/>
      <c r="AP88" s="327"/>
      <c r="AQ88" s="327"/>
      <c r="AR88" s="344" t="s">
        <v>492</v>
      </c>
      <c r="AS88" s="345"/>
      <c r="AT88" s="345"/>
      <c r="AU88" s="345"/>
      <c r="AV88" s="345"/>
      <c r="AW88" s="345"/>
      <c r="AX88" s="345"/>
      <c r="AY88" s="345"/>
      <c r="AZ88" s="345"/>
      <c r="BA88" s="345"/>
      <c r="BB88" s="345"/>
      <c r="BC88" s="345"/>
      <c r="BD88" s="345"/>
      <c r="BE88" s="345"/>
      <c r="BF88" s="345"/>
      <c r="BG88" s="346"/>
      <c r="BH88" s="70" t="s">
        <v>180</v>
      </c>
      <c r="BI88" s="68"/>
      <c r="BJ88" s="68"/>
      <c r="BK88" s="68"/>
      <c r="BL88" s="68"/>
      <c r="BM88" s="68"/>
      <c r="BN88" s="68"/>
      <c r="BO88" s="68"/>
      <c r="BP88" s="68"/>
      <c r="BQ88" s="68"/>
      <c r="BR88" s="68"/>
      <c r="BS88" s="68"/>
      <c r="BT88" s="69"/>
    </row>
    <row r="89" spans="1:72" ht="3.75" customHeight="1">
      <c r="A89" s="6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81"/>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9"/>
    </row>
    <row r="90" spans="1:72" ht="13.5">
      <c r="A90" s="66"/>
      <c r="B90" s="327" t="s">
        <v>188</v>
      </c>
      <c r="C90" s="327"/>
      <c r="D90" s="327"/>
      <c r="E90" s="327"/>
      <c r="F90" s="327"/>
      <c r="G90" s="327"/>
      <c r="H90" s="344"/>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6"/>
      <c r="AI90" s="68"/>
      <c r="AJ90" s="68"/>
      <c r="AK90" s="81"/>
      <c r="AL90" s="327" t="s">
        <v>188</v>
      </c>
      <c r="AM90" s="327"/>
      <c r="AN90" s="327"/>
      <c r="AO90" s="327"/>
      <c r="AP90" s="327"/>
      <c r="AQ90" s="327"/>
      <c r="AR90" s="323" t="s">
        <v>438</v>
      </c>
      <c r="AS90" s="324"/>
      <c r="AT90" s="324"/>
      <c r="AU90" s="324"/>
      <c r="AV90" s="324"/>
      <c r="AW90" s="324"/>
      <c r="AX90" s="324"/>
      <c r="AY90" s="324"/>
      <c r="AZ90" s="324"/>
      <c r="BA90" s="324"/>
      <c r="BB90" s="324"/>
      <c r="BC90" s="324"/>
      <c r="BD90" s="324"/>
      <c r="BE90" s="324"/>
      <c r="BF90" s="324"/>
      <c r="BG90" s="324"/>
      <c r="BH90" s="324"/>
      <c r="BI90" s="324"/>
      <c r="BJ90" s="324"/>
      <c r="BK90" s="324"/>
      <c r="BL90" s="324"/>
      <c r="BM90" s="324"/>
      <c r="BN90" s="324"/>
      <c r="BO90" s="324"/>
      <c r="BP90" s="324"/>
      <c r="BQ90" s="324"/>
      <c r="BR90" s="325"/>
      <c r="BS90" s="68"/>
      <c r="BT90" s="69"/>
    </row>
    <row r="91" spans="1:72" ht="8.25" customHeight="1">
      <c r="A91" s="6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9"/>
    </row>
    <row r="92" spans="1:72" ht="13.5">
      <c r="A92" s="66"/>
      <c r="B92" s="68"/>
      <c r="C92" s="68"/>
      <c r="D92" s="68"/>
      <c r="E92" s="68"/>
      <c r="F92" s="68"/>
      <c r="G92" s="68"/>
      <c r="H92" s="68"/>
      <c r="I92" s="68"/>
      <c r="J92" s="68"/>
      <c r="K92" s="68"/>
      <c r="L92" s="82" t="s">
        <v>484</v>
      </c>
      <c r="M92" s="68"/>
      <c r="N92" s="68"/>
      <c r="O92" s="68"/>
      <c r="P92" s="68"/>
      <c r="Q92" s="68"/>
      <c r="R92" s="68"/>
      <c r="S92" s="68"/>
      <c r="T92" s="68"/>
      <c r="U92" s="68"/>
      <c r="V92" s="68"/>
      <c r="W92" s="68"/>
      <c r="X92" s="68"/>
      <c r="Y92" s="68"/>
      <c r="Z92" s="68"/>
      <c r="AA92" s="68"/>
      <c r="AB92" s="68"/>
      <c r="AC92" s="68"/>
      <c r="AD92" s="68"/>
      <c r="AE92" s="68"/>
      <c r="AF92" s="68"/>
      <c r="AG92" s="68"/>
      <c r="AH92" s="83"/>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9"/>
    </row>
    <row r="93" spans="1:72" ht="8.25" customHeight="1">
      <c r="A93" s="66"/>
      <c r="B93" s="68"/>
      <c r="C93" s="68"/>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68"/>
      <c r="BS93" s="68"/>
      <c r="BT93" s="69"/>
    </row>
    <row r="94" spans="1:72" ht="13.5">
      <c r="A94" s="6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9"/>
    </row>
    <row r="95" spans="1:72" ht="13.5">
      <c r="A95" s="66"/>
      <c r="B95" s="68"/>
      <c r="C95" s="327" t="s">
        <v>189</v>
      </c>
      <c r="D95" s="327"/>
      <c r="E95" s="327"/>
      <c r="F95" s="327"/>
      <c r="G95" s="327"/>
      <c r="H95" s="327"/>
      <c r="I95" s="327"/>
      <c r="J95" s="327"/>
      <c r="K95" s="327"/>
      <c r="L95" s="327"/>
      <c r="M95" s="380" t="s">
        <v>20</v>
      </c>
      <c r="N95" s="381"/>
      <c r="O95" s="381"/>
      <c r="P95" s="381"/>
      <c r="Q95" s="381"/>
      <c r="R95" s="381"/>
      <c r="S95" s="381"/>
      <c r="T95" s="381"/>
      <c r="U95" s="382"/>
      <c r="V95" s="71"/>
      <c r="W95" s="68" t="s">
        <v>190</v>
      </c>
      <c r="X95" s="71"/>
      <c r="Y95" s="71"/>
      <c r="Z95" s="71"/>
      <c r="AA95" s="71"/>
      <c r="AB95" s="71"/>
      <c r="AC95" s="71"/>
      <c r="AD95" s="70" t="s">
        <v>465</v>
      </c>
      <c r="AE95" s="71"/>
      <c r="AF95" s="68"/>
      <c r="AG95" s="68"/>
      <c r="AH95" s="83"/>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9"/>
    </row>
    <row r="96" spans="1:72" ht="13.5">
      <c r="A96" s="66"/>
      <c r="B96" s="68"/>
      <c r="C96" s="68"/>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68"/>
      <c r="BS96" s="68"/>
      <c r="BT96" s="69"/>
    </row>
    <row r="97" spans="1:72" ht="8.25" customHeight="1">
      <c r="A97" s="6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9"/>
    </row>
    <row r="98" spans="1:72" ht="13.5">
      <c r="A98" s="66"/>
      <c r="B98" s="68"/>
      <c r="C98" s="68" t="s">
        <v>466</v>
      </c>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9"/>
    </row>
    <row r="99" spans="1:72" ht="3.75" customHeight="1">
      <c r="A99" s="6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9"/>
    </row>
    <row r="100" spans="1:72" ht="13.5">
      <c r="A100" s="66"/>
      <c r="B100" s="68"/>
      <c r="C100" s="68"/>
      <c r="D100" s="68"/>
      <c r="E100" s="68"/>
      <c r="F100" s="68"/>
      <c r="G100" s="68"/>
      <c r="H100" s="68"/>
      <c r="I100" s="68"/>
      <c r="J100" s="84"/>
      <c r="K100" s="355" t="s">
        <v>191</v>
      </c>
      <c r="L100" s="355"/>
      <c r="M100" s="355"/>
      <c r="N100" s="355"/>
      <c r="O100" s="355"/>
      <c r="P100" s="68"/>
      <c r="Q100" s="355" t="s">
        <v>192</v>
      </c>
      <c r="R100" s="355"/>
      <c r="S100" s="68"/>
      <c r="T100" s="68"/>
      <c r="U100" s="73" t="s">
        <v>193</v>
      </c>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9"/>
    </row>
    <row r="101" spans="1:72" ht="13.5">
      <c r="A101" s="66"/>
      <c r="B101" s="68"/>
      <c r="C101" s="327" t="s">
        <v>194</v>
      </c>
      <c r="D101" s="327"/>
      <c r="E101" s="327"/>
      <c r="F101" s="327"/>
      <c r="G101" s="327"/>
      <c r="H101" s="327"/>
      <c r="I101" s="327"/>
      <c r="J101" s="327"/>
      <c r="K101" s="380" t="s">
        <v>498</v>
      </c>
      <c r="L101" s="381"/>
      <c r="M101" s="381"/>
      <c r="N101" s="381"/>
      <c r="O101" s="382"/>
      <c r="P101" s="73"/>
      <c r="Q101" s="353">
        <v>3</v>
      </c>
      <c r="R101" s="354"/>
      <c r="S101" s="85"/>
      <c r="T101" s="425" t="s">
        <v>439</v>
      </c>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6"/>
      <c r="BN101" s="426"/>
      <c r="BO101" s="426"/>
      <c r="BP101" s="426"/>
      <c r="BQ101" s="426"/>
      <c r="BR101" s="427"/>
      <c r="BS101" s="68"/>
      <c r="BT101" s="69"/>
    </row>
    <row r="102" spans="1:72" ht="13.5">
      <c r="A102" s="66"/>
      <c r="B102" s="72"/>
      <c r="C102" s="72"/>
      <c r="D102" s="72"/>
      <c r="E102" s="72"/>
      <c r="F102" s="72"/>
      <c r="G102" s="72"/>
      <c r="H102" s="72"/>
      <c r="I102" s="72"/>
      <c r="J102" s="72"/>
      <c r="K102" s="71"/>
      <c r="L102" s="71"/>
      <c r="M102" s="71"/>
      <c r="N102" s="71"/>
      <c r="O102" s="71"/>
      <c r="P102" s="73"/>
      <c r="Q102" s="85"/>
      <c r="R102" s="85"/>
      <c r="S102" s="85"/>
      <c r="T102" s="428"/>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c r="AY102" s="429"/>
      <c r="AZ102" s="429"/>
      <c r="BA102" s="429"/>
      <c r="BB102" s="429"/>
      <c r="BC102" s="429"/>
      <c r="BD102" s="429"/>
      <c r="BE102" s="429"/>
      <c r="BF102" s="429"/>
      <c r="BG102" s="429"/>
      <c r="BH102" s="429"/>
      <c r="BI102" s="429"/>
      <c r="BJ102" s="429"/>
      <c r="BK102" s="429"/>
      <c r="BL102" s="429"/>
      <c r="BM102" s="429"/>
      <c r="BN102" s="429"/>
      <c r="BO102" s="429"/>
      <c r="BP102" s="429"/>
      <c r="BQ102" s="429"/>
      <c r="BR102" s="430"/>
      <c r="BS102" s="68"/>
      <c r="BT102" s="69"/>
    </row>
    <row r="103" spans="1:72" ht="3.75" customHeight="1">
      <c r="A103" s="6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9"/>
    </row>
    <row r="104" spans="1:72" ht="13.5">
      <c r="A104" s="66"/>
      <c r="B104" s="68"/>
      <c r="C104" s="327" t="s">
        <v>195</v>
      </c>
      <c r="D104" s="327"/>
      <c r="E104" s="327"/>
      <c r="F104" s="327"/>
      <c r="G104" s="327"/>
      <c r="H104" s="327"/>
      <c r="I104" s="327"/>
      <c r="J104" s="327"/>
      <c r="K104" s="356"/>
      <c r="L104" s="357"/>
      <c r="M104" s="357"/>
      <c r="N104" s="357"/>
      <c r="O104" s="358"/>
      <c r="P104" s="73"/>
      <c r="Q104" s="359"/>
      <c r="R104" s="360"/>
      <c r="S104" s="85"/>
      <c r="T104" s="295"/>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7"/>
      <c r="BS104" s="68"/>
      <c r="BT104" s="69"/>
    </row>
    <row r="105" spans="1:72" ht="13.5">
      <c r="A105" s="66"/>
      <c r="B105" s="72"/>
      <c r="C105" s="72"/>
      <c r="D105" s="72"/>
      <c r="E105" s="72"/>
      <c r="F105" s="72"/>
      <c r="G105" s="72"/>
      <c r="H105" s="72"/>
      <c r="I105" s="72"/>
      <c r="J105" s="72"/>
      <c r="K105" s="71"/>
      <c r="L105" s="71"/>
      <c r="M105" s="71"/>
      <c r="N105" s="71"/>
      <c r="O105" s="71"/>
      <c r="P105" s="73"/>
      <c r="Q105" s="85"/>
      <c r="R105" s="85"/>
      <c r="S105" s="85"/>
      <c r="T105" s="298"/>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300"/>
      <c r="BS105" s="68"/>
      <c r="BT105" s="69"/>
    </row>
    <row r="106" spans="1:72" ht="3.75" customHeight="1">
      <c r="A106" s="6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9"/>
    </row>
    <row r="107" spans="1:72" ht="13.5">
      <c r="A107" s="66"/>
      <c r="B107" s="68"/>
      <c r="C107" s="327" t="s">
        <v>196</v>
      </c>
      <c r="D107" s="327"/>
      <c r="E107" s="327"/>
      <c r="F107" s="327"/>
      <c r="G107" s="327"/>
      <c r="H107" s="327"/>
      <c r="I107" s="327"/>
      <c r="J107" s="327"/>
      <c r="K107" s="356"/>
      <c r="L107" s="357"/>
      <c r="M107" s="357"/>
      <c r="N107" s="357"/>
      <c r="O107" s="358"/>
      <c r="P107" s="73"/>
      <c r="Q107" s="359"/>
      <c r="R107" s="360"/>
      <c r="S107" s="85"/>
      <c r="T107" s="295"/>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7"/>
      <c r="BS107" s="68"/>
      <c r="BT107" s="69"/>
    </row>
    <row r="108" spans="1:72" ht="13.5">
      <c r="A108" s="66"/>
      <c r="B108" s="72"/>
      <c r="C108" s="72"/>
      <c r="D108" s="72"/>
      <c r="E108" s="72"/>
      <c r="F108" s="72"/>
      <c r="G108" s="72"/>
      <c r="H108" s="72"/>
      <c r="I108" s="72"/>
      <c r="J108" s="72"/>
      <c r="K108" s="71"/>
      <c r="L108" s="71"/>
      <c r="M108" s="71"/>
      <c r="N108" s="71"/>
      <c r="O108" s="71"/>
      <c r="P108" s="73"/>
      <c r="Q108" s="85"/>
      <c r="R108" s="85"/>
      <c r="S108" s="85"/>
      <c r="T108" s="298"/>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300"/>
      <c r="BS108" s="68"/>
      <c r="BT108" s="69"/>
    </row>
    <row r="109" spans="1:72" ht="3.75" customHeight="1">
      <c r="A109" s="66"/>
      <c r="B109" s="72"/>
      <c r="C109" s="72"/>
      <c r="D109" s="72"/>
      <c r="E109" s="72"/>
      <c r="F109" s="72"/>
      <c r="G109" s="72"/>
      <c r="H109" s="72"/>
      <c r="I109" s="72"/>
      <c r="J109" s="72"/>
      <c r="K109" s="71"/>
      <c r="L109" s="71"/>
      <c r="M109" s="71"/>
      <c r="N109" s="71"/>
      <c r="O109" s="68"/>
      <c r="P109" s="73"/>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68"/>
      <c r="BT109" s="69"/>
    </row>
    <row r="110" spans="1:72" ht="13.5">
      <c r="A110" s="66"/>
      <c r="B110" s="70"/>
      <c r="C110" s="68"/>
      <c r="D110" s="68"/>
      <c r="E110" s="72"/>
      <c r="F110" s="70" t="s">
        <v>480</v>
      </c>
      <c r="G110" s="71"/>
      <c r="H110" s="87"/>
      <c r="I110" s="73"/>
      <c r="J110" s="71"/>
      <c r="K110" s="145"/>
      <c r="L110" s="71"/>
      <c r="M110" s="87"/>
      <c r="N110" s="87"/>
      <c r="O110" s="87"/>
      <c r="P110" s="73"/>
      <c r="Q110" s="70" t="s">
        <v>474</v>
      </c>
      <c r="R110" s="68"/>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68"/>
      <c r="BT110" s="69"/>
    </row>
    <row r="111" spans="1:72" ht="8.25" customHeight="1">
      <c r="A111" s="66"/>
      <c r="B111" s="68"/>
      <c r="C111" s="68"/>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68"/>
      <c r="BS111" s="68"/>
      <c r="BT111" s="69"/>
    </row>
    <row r="112" spans="1:72" ht="8.25" customHeight="1">
      <c r="A112" s="6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9"/>
    </row>
    <row r="113" spans="1:72" ht="13.5">
      <c r="A113" s="66"/>
      <c r="B113" s="68" t="s">
        <v>518</v>
      </c>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9"/>
    </row>
    <row r="114" spans="1:72" ht="3.75" customHeight="1">
      <c r="A114" s="66"/>
      <c r="B114" s="72"/>
      <c r="C114" s="72"/>
      <c r="D114" s="72"/>
      <c r="E114" s="72"/>
      <c r="F114" s="72"/>
      <c r="G114" s="72"/>
      <c r="H114" s="72"/>
      <c r="I114" s="72"/>
      <c r="J114" s="72"/>
      <c r="K114" s="71"/>
      <c r="L114" s="71"/>
      <c r="M114" s="71"/>
      <c r="N114" s="71"/>
      <c r="O114" s="68"/>
      <c r="P114" s="73"/>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68"/>
      <c r="BT114" s="69"/>
    </row>
    <row r="115" spans="1:72" ht="13.5">
      <c r="A115" s="66"/>
      <c r="B115" s="68"/>
      <c r="C115" s="68"/>
      <c r="D115" s="68"/>
      <c r="E115" s="68"/>
      <c r="F115" s="68"/>
      <c r="G115" s="68"/>
      <c r="H115" s="68"/>
      <c r="I115" s="68"/>
      <c r="J115" s="84"/>
      <c r="K115" s="355" t="s">
        <v>191</v>
      </c>
      <c r="L115" s="355"/>
      <c r="M115" s="355"/>
      <c r="N115" s="355"/>
      <c r="O115" s="355"/>
      <c r="P115" s="68"/>
      <c r="Q115" s="355" t="s">
        <v>192</v>
      </c>
      <c r="R115" s="355"/>
      <c r="S115" s="68"/>
      <c r="T115" s="68"/>
      <c r="U115" s="73" t="s">
        <v>197</v>
      </c>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9"/>
    </row>
    <row r="116" spans="1:72" ht="13.5">
      <c r="A116" s="66"/>
      <c r="B116" s="68"/>
      <c r="C116" s="327" t="s">
        <v>198</v>
      </c>
      <c r="D116" s="327"/>
      <c r="E116" s="327"/>
      <c r="F116" s="327"/>
      <c r="G116" s="327"/>
      <c r="H116" s="327"/>
      <c r="I116" s="327"/>
      <c r="J116" s="327"/>
      <c r="K116" s="437" t="s">
        <v>504</v>
      </c>
      <c r="L116" s="438"/>
      <c r="M116" s="438"/>
      <c r="N116" s="438"/>
      <c r="O116" s="439"/>
      <c r="P116" s="73"/>
      <c r="Q116" s="440">
        <v>4</v>
      </c>
      <c r="R116" s="441"/>
      <c r="S116" s="85"/>
      <c r="T116" s="425" t="s">
        <v>512</v>
      </c>
      <c r="U116" s="426"/>
      <c r="V116" s="426"/>
      <c r="W116" s="426"/>
      <c r="X116" s="426"/>
      <c r="Y116" s="426"/>
      <c r="Z116" s="426"/>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6"/>
      <c r="BH116" s="426"/>
      <c r="BI116" s="426"/>
      <c r="BJ116" s="426"/>
      <c r="BK116" s="426"/>
      <c r="BL116" s="426"/>
      <c r="BM116" s="426"/>
      <c r="BN116" s="426"/>
      <c r="BO116" s="426"/>
      <c r="BP116" s="426"/>
      <c r="BQ116" s="426"/>
      <c r="BR116" s="427"/>
      <c r="BS116" s="68"/>
      <c r="BT116" s="69"/>
    </row>
    <row r="117" spans="1:72" ht="13.5">
      <c r="A117" s="66"/>
      <c r="B117" s="72"/>
      <c r="C117" s="72"/>
      <c r="D117" s="72"/>
      <c r="E117" s="72"/>
      <c r="F117" s="72"/>
      <c r="G117" s="72"/>
      <c r="H117" s="72"/>
      <c r="I117" s="72"/>
      <c r="J117" s="72"/>
      <c r="K117" s="71"/>
      <c r="L117" s="71"/>
      <c r="M117" s="71"/>
      <c r="N117" s="71"/>
      <c r="O117" s="71"/>
      <c r="P117" s="73"/>
      <c r="Q117" s="85"/>
      <c r="R117" s="85"/>
      <c r="S117" s="85"/>
      <c r="T117" s="428"/>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29"/>
      <c r="BG117" s="429"/>
      <c r="BH117" s="429"/>
      <c r="BI117" s="429"/>
      <c r="BJ117" s="429"/>
      <c r="BK117" s="429"/>
      <c r="BL117" s="429"/>
      <c r="BM117" s="429"/>
      <c r="BN117" s="429"/>
      <c r="BO117" s="429"/>
      <c r="BP117" s="429"/>
      <c r="BQ117" s="429"/>
      <c r="BR117" s="430"/>
      <c r="BS117" s="68"/>
      <c r="BT117" s="69"/>
    </row>
    <row r="118" spans="1:72" ht="3.75" customHeight="1">
      <c r="A118" s="6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9"/>
    </row>
    <row r="119" spans="1:72" ht="12.75" customHeight="1">
      <c r="A119" s="66"/>
      <c r="B119" s="68"/>
      <c r="C119" s="327" t="s">
        <v>199</v>
      </c>
      <c r="D119" s="327"/>
      <c r="E119" s="327"/>
      <c r="F119" s="327"/>
      <c r="G119" s="327"/>
      <c r="H119" s="327"/>
      <c r="I119" s="327"/>
      <c r="J119" s="327"/>
      <c r="K119" s="442" t="s">
        <v>505</v>
      </c>
      <c r="L119" s="443"/>
      <c r="M119" s="443"/>
      <c r="N119" s="443"/>
      <c r="O119" s="444"/>
      <c r="P119" s="73"/>
      <c r="Q119" s="445">
        <v>4</v>
      </c>
      <c r="R119" s="446"/>
      <c r="S119" s="85"/>
      <c r="T119" s="431" t="s">
        <v>516</v>
      </c>
      <c r="U119" s="432"/>
      <c r="V119" s="432"/>
      <c r="W119" s="432"/>
      <c r="X119" s="432"/>
      <c r="Y119" s="432"/>
      <c r="Z119" s="432"/>
      <c r="AA119" s="432"/>
      <c r="AB119" s="432"/>
      <c r="AC119" s="432"/>
      <c r="AD119" s="432"/>
      <c r="AE119" s="432"/>
      <c r="AF119" s="432"/>
      <c r="AG119" s="432"/>
      <c r="AH119" s="432"/>
      <c r="AI119" s="432"/>
      <c r="AJ119" s="432"/>
      <c r="AK119" s="432"/>
      <c r="AL119" s="432"/>
      <c r="AM119" s="432"/>
      <c r="AN119" s="432"/>
      <c r="AO119" s="432"/>
      <c r="AP119" s="432"/>
      <c r="AQ119" s="432"/>
      <c r="AR119" s="432"/>
      <c r="AS119" s="432"/>
      <c r="AT119" s="432"/>
      <c r="AU119" s="432"/>
      <c r="AV119" s="432"/>
      <c r="AW119" s="432"/>
      <c r="AX119" s="432"/>
      <c r="AY119" s="432"/>
      <c r="AZ119" s="432"/>
      <c r="BA119" s="432"/>
      <c r="BB119" s="432"/>
      <c r="BC119" s="432"/>
      <c r="BD119" s="432"/>
      <c r="BE119" s="432"/>
      <c r="BF119" s="432"/>
      <c r="BG119" s="432"/>
      <c r="BH119" s="432"/>
      <c r="BI119" s="432"/>
      <c r="BJ119" s="432"/>
      <c r="BK119" s="432"/>
      <c r="BL119" s="432"/>
      <c r="BM119" s="432"/>
      <c r="BN119" s="432"/>
      <c r="BO119" s="432"/>
      <c r="BP119" s="432"/>
      <c r="BQ119" s="432"/>
      <c r="BR119" s="433"/>
      <c r="BS119" s="68"/>
      <c r="BT119" s="69"/>
    </row>
    <row r="120" spans="1:72" ht="13.5">
      <c r="A120" s="66"/>
      <c r="B120" s="72"/>
      <c r="C120" s="72"/>
      <c r="D120" s="72"/>
      <c r="E120" s="72"/>
      <c r="F120" s="72"/>
      <c r="G120" s="72"/>
      <c r="H120" s="72"/>
      <c r="I120" s="72"/>
      <c r="J120" s="72"/>
      <c r="K120" s="71"/>
      <c r="L120" s="71"/>
      <c r="M120" s="71"/>
      <c r="N120" s="71"/>
      <c r="O120" s="71"/>
      <c r="P120" s="73"/>
      <c r="Q120" s="85"/>
      <c r="R120" s="85"/>
      <c r="S120" s="85"/>
      <c r="T120" s="434"/>
      <c r="U120" s="435"/>
      <c r="V120" s="435"/>
      <c r="W120" s="435"/>
      <c r="X120" s="435"/>
      <c r="Y120" s="435"/>
      <c r="Z120" s="435"/>
      <c r="AA120" s="435"/>
      <c r="AB120" s="435"/>
      <c r="AC120" s="435"/>
      <c r="AD120" s="435"/>
      <c r="AE120" s="435"/>
      <c r="AF120" s="435"/>
      <c r="AG120" s="435"/>
      <c r="AH120" s="435"/>
      <c r="AI120" s="435"/>
      <c r="AJ120" s="435"/>
      <c r="AK120" s="435"/>
      <c r="AL120" s="435"/>
      <c r="AM120" s="435"/>
      <c r="AN120" s="435"/>
      <c r="AO120" s="435"/>
      <c r="AP120" s="435"/>
      <c r="AQ120" s="435"/>
      <c r="AR120" s="435"/>
      <c r="AS120" s="435"/>
      <c r="AT120" s="435"/>
      <c r="AU120" s="435"/>
      <c r="AV120" s="435"/>
      <c r="AW120" s="435"/>
      <c r="AX120" s="435"/>
      <c r="AY120" s="435"/>
      <c r="AZ120" s="435"/>
      <c r="BA120" s="435"/>
      <c r="BB120" s="435"/>
      <c r="BC120" s="435"/>
      <c r="BD120" s="435"/>
      <c r="BE120" s="435"/>
      <c r="BF120" s="435"/>
      <c r="BG120" s="435"/>
      <c r="BH120" s="435"/>
      <c r="BI120" s="435"/>
      <c r="BJ120" s="435"/>
      <c r="BK120" s="435"/>
      <c r="BL120" s="435"/>
      <c r="BM120" s="435"/>
      <c r="BN120" s="435"/>
      <c r="BO120" s="435"/>
      <c r="BP120" s="435"/>
      <c r="BQ120" s="435"/>
      <c r="BR120" s="436"/>
      <c r="BS120" s="68"/>
      <c r="BT120" s="69"/>
    </row>
    <row r="121" spans="1:72" ht="3.75" customHeight="1">
      <c r="A121" s="6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9"/>
    </row>
    <row r="122" spans="1:72" ht="12.75" customHeight="1">
      <c r="A122" s="66"/>
      <c r="B122" s="68"/>
      <c r="C122" s="327" t="s">
        <v>200</v>
      </c>
      <c r="D122" s="327"/>
      <c r="E122" s="327"/>
      <c r="F122" s="327"/>
      <c r="G122" s="327"/>
      <c r="H122" s="327"/>
      <c r="I122" s="327"/>
      <c r="J122" s="327"/>
      <c r="K122" s="442" t="s">
        <v>515</v>
      </c>
      <c r="L122" s="443"/>
      <c r="M122" s="443"/>
      <c r="N122" s="443"/>
      <c r="O122" s="444"/>
      <c r="P122" s="73"/>
      <c r="Q122" s="445">
        <v>4</v>
      </c>
      <c r="R122" s="446"/>
      <c r="S122" s="85"/>
      <c r="T122" s="431" t="s">
        <v>506</v>
      </c>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c r="BB122" s="432"/>
      <c r="BC122" s="432"/>
      <c r="BD122" s="432"/>
      <c r="BE122" s="432"/>
      <c r="BF122" s="432"/>
      <c r="BG122" s="432"/>
      <c r="BH122" s="432"/>
      <c r="BI122" s="432"/>
      <c r="BJ122" s="432"/>
      <c r="BK122" s="432"/>
      <c r="BL122" s="432"/>
      <c r="BM122" s="432"/>
      <c r="BN122" s="432"/>
      <c r="BO122" s="432"/>
      <c r="BP122" s="432"/>
      <c r="BQ122" s="432"/>
      <c r="BR122" s="433"/>
      <c r="BS122" s="68"/>
      <c r="BT122" s="69"/>
    </row>
    <row r="123" spans="1:72" ht="13.5">
      <c r="A123" s="66"/>
      <c r="B123" s="72"/>
      <c r="C123" s="72"/>
      <c r="D123" s="72"/>
      <c r="E123" s="72"/>
      <c r="F123" s="72"/>
      <c r="G123" s="72"/>
      <c r="H123" s="72"/>
      <c r="I123" s="72"/>
      <c r="J123" s="72"/>
      <c r="K123" s="71"/>
      <c r="L123" s="71"/>
      <c r="M123" s="71"/>
      <c r="N123" s="71"/>
      <c r="O123" s="68"/>
      <c r="P123" s="73"/>
      <c r="Q123" s="85"/>
      <c r="R123" s="85"/>
      <c r="S123" s="85"/>
      <c r="T123" s="434"/>
      <c r="U123" s="435"/>
      <c r="V123" s="435"/>
      <c r="W123" s="435"/>
      <c r="X123" s="435"/>
      <c r="Y123" s="435"/>
      <c r="Z123" s="435"/>
      <c r="AA123" s="435"/>
      <c r="AB123" s="435"/>
      <c r="AC123" s="435"/>
      <c r="AD123" s="435"/>
      <c r="AE123" s="435"/>
      <c r="AF123" s="435"/>
      <c r="AG123" s="435"/>
      <c r="AH123" s="435"/>
      <c r="AI123" s="435"/>
      <c r="AJ123" s="435"/>
      <c r="AK123" s="435"/>
      <c r="AL123" s="435"/>
      <c r="AM123" s="435"/>
      <c r="AN123" s="435"/>
      <c r="AO123" s="435"/>
      <c r="AP123" s="435"/>
      <c r="AQ123" s="435"/>
      <c r="AR123" s="435"/>
      <c r="AS123" s="435"/>
      <c r="AT123" s="435"/>
      <c r="AU123" s="435"/>
      <c r="AV123" s="435"/>
      <c r="AW123" s="435"/>
      <c r="AX123" s="435"/>
      <c r="AY123" s="435"/>
      <c r="AZ123" s="435"/>
      <c r="BA123" s="435"/>
      <c r="BB123" s="435"/>
      <c r="BC123" s="435"/>
      <c r="BD123" s="435"/>
      <c r="BE123" s="435"/>
      <c r="BF123" s="435"/>
      <c r="BG123" s="435"/>
      <c r="BH123" s="435"/>
      <c r="BI123" s="435"/>
      <c r="BJ123" s="435"/>
      <c r="BK123" s="435"/>
      <c r="BL123" s="435"/>
      <c r="BM123" s="435"/>
      <c r="BN123" s="435"/>
      <c r="BO123" s="435"/>
      <c r="BP123" s="435"/>
      <c r="BQ123" s="435"/>
      <c r="BR123" s="436"/>
      <c r="BS123" s="68"/>
      <c r="BT123" s="69"/>
    </row>
    <row r="124" spans="1:72" ht="3.75" customHeight="1">
      <c r="A124" s="66"/>
      <c r="B124" s="72"/>
      <c r="C124" s="72"/>
      <c r="D124" s="72"/>
      <c r="E124" s="72"/>
      <c r="F124" s="72"/>
      <c r="G124" s="72"/>
      <c r="H124" s="72"/>
      <c r="I124" s="72"/>
      <c r="J124" s="72"/>
      <c r="K124" s="71"/>
      <c r="L124" s="71"/>
      <c r="M124" s="71"/>
      <c r="N124" s="71"/>
      <c r="O124" s="68"/>
      <c r="P124" s="73"/>
      <c r="Q124" s="86"/>
      <c r="R124" s="86"/>
      <c r="S124" s="86"/>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9"/>
    </row>
    <row r="125" spans="1:72" ht="12.75" customHeight="1">
      <c r="A125" s="66"/>
      <c r="B125" s="68"/>
      <c r="C125" s="327" t="s">
        <v>201</v>
      </c>
      <c r="D125" s="327"/>
      <c r="E125" s="327"/>
      <c r="F125" s="327"/>
      <c r="G125" s="327"/>
      <c r="H125" s="327"/>
      <c r="I125" s="327"/>
      <c r="J125" s="327"/>
      <c r="K125" s="442" t="s">
        <v>515</v>
      </c>
      <c r="L125" s="443"/>
      <c r="M125" s="443"/>
      <c r="N125" s="443"/>
      <c r="O125" s="444"/>
      <c r="P125" s="73"/>
      <c r="Q125" s="445">
        <v>4</v>
      </c>
      <c r="R125" s="446"/>
      <c r="S125" s="85"/>
      <c r="T125" s="431" t="s">
        <v>441</v>
      </c>
      <c r="U125" s="432"/>
      <c r="V125" s="432"/>
      <c r="W125" s="432"/>
      <c r="X125" s="432"/>
      <c r="Y125" s="432"/>
      <c r="Z125" s="432"/>
      <c r="AA125" s="432"/>
      <c r="AB125" s="432"/>
      <c r="AC125" s="432"/>
      <c r="AD125" s="432"/>
      <c r="AE125" s="432"/>
      <c r="AF125" s="432"/>
      <c r="AG125" s="432"/>
      <c r="AH125" s="432"/>
      <c r="AI125" s="432"/>
      <c r="AJ125" s="432"/>
      <c r="AK125" s="432"/>
      <c r="AL125" s="432"/>
      <c r="AM125" s="432"/>
      <c r="AN125" s="432"/>
      <c r="AO125" s="432"/>
      <c r="AP125" s="432"/>
      <c r="AQ125" s="432"/>
      <c r="AR125" s="432"/>
      <c r="AS125" s="432"/>
      <c r="AT125" s="432"/>
      <c r="AU125" s="432"/>
      <c r="AV125" s="432"/>
      <c r="AW125" s="432"/>
      <c r="AX125" s="432"/>
      <c r="AY125" s="432"/>
      <c r="AZ125" s="432"/>
      <c r="BA125" s="432"/>
      <c r="BB125" s="432"/>
      <c r="BC125" s="432"/>
      <c r="BD125" s="432"/>
      <c r="BE125" s="432"/>
      <c r="BF125" s="432"/>
      <c r="BG125" s="432"/>
      <c r="BH125" s="432"/>
      <c r="BI125" s="432"/>
      <c r="BJ125" s="432"/>
      <c r="BK125" s="432"/>
      <c r="BL125" s="432"/>
      <c r="BM125" s="432"/>
      <c r="BN125" s="432"/>
      <c r="BO125" s="432"/>
      <c r="BP125" s="432"/>
      <c r="BQ125" s="432"/>
      <c r="BR125" s="433"/>
      <c r="BS125" s="68"/>
      <c r="BT125" s="69"/>
    </row>
    <row r="126" spans="1:72" ht="13.5">
      <c r="A126" s="66"/>
      <c r="B126" s="72"/>
      <c r="C126" s="72"/>
      <c r="D126" s="72"/>
      <c r="E126" s="72"/>
      <c r="F126" s="72"/>
      <c r="G126" s="72"/>
      <c r="H126" s="72"/>
      <c r="I126" s="72"/>
      <c r="J126" s="72"/>
      <c r="K126" s="71"/>
      <c r="L126" s="71"/>
      <c r="M126" s="71"/>
      <c r="N126" s="71"/>
      <c r="O126" s="71"/>
      <c r="P126" s="73"/>
      <c r="Q126" s="85"/>
      <c r="R126" s="85"/>
      <c r="S126" s="85"/>
      <c r="T126" s="434"/>
      <c r="U126" s="435"/>
      <c r="V126" s="435"/>
      <c r="W126" s="435"/>
      <c r="X126" s="435"/>
      <c r="Y126" s="435"/>
      <c r="Z126" s="435"/>
      <c r="AA126" s="435"/>
      <c r="AB126" s="435"/>
      <c r="AC126" s="435"/>
      <c r="AD126" s="435"/>
      <c r="AE126" s="435"/>
      <c r="AF126" s="435"/>
      <c r="AG126" s="435"/>
      <c r="AH126" s="435"/>
      <c r="AI126" s="435"/>
      <c r="AJ126" s="435"/>
      <c r="AK126" s="435"/>
      <c r="AL126" s="435"/>
      <c r="AM126" s="435"/>
      <c r="AN126" s="435"/>
      <c r="AO126" s="435"/>
      <c r="AP126" s="435"/>
      <c r="AQ126" s="435"/>
      <c r="AR126" s="435"/>
      <c r="AS126" s="435"/>
      <c r="AT126" s="435"/>
      <c r="AU126" s="435"/>
      <c r="AV126" s="435"/>
      <c r="AW126" s="435"/>
      <c r="AX126" s="435"/>
      <c r="AY126" s="435"/>
      <c r="AZ126" s="435"/>
      <c r="BA126" s="435"/>
      <c r="BB126" s="435"/>
      <c r="BC126" s="435"/>
      <c r="BD126" s="435"/>
      <c r="BE126" s="435"/>
      <c r="BF126" s="435"/>
      <c r="BG126" s="435"/>
      <c r="BH126" s="435"/>
      <c r="BI126" s="435"/>
      <c r="BJ126" s="435"/>
      <c r="BK126" s="435"/>
      <c r="BL126" s="435"/>
      <c r="BM126" s="435"/>
      <c r="BN126" s="435"/>
      <c r="BO126" s="435"/>
      <c r="BP126" s="435"/>
      <c r="BQ126" s="435"/>
      <c r="BR126" s="436"/>
      <c r="BS126" s="68"/>
      <c r="BT126" s="69"/>
    </row>
    <row r="127" spans="1:72" ht="3.75" customHeight="1">
      <c r="A127" s="6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9"/>
    </row>
    <row r="128" spans="1:72" ht="12.75" customHeight="1">
      <c r="A128" s="66"/>
      <c r="B128" s="68"/>
      <c r="C128" s="327" t="s">
        <v>202</v>
      </c>
      <c r="D128" s="327"/>
      <c r="E128" s="327"/>
      <c r="F128" s="327"/>
      <c r="G128" s="327"/>
      <c r="H128" s="327"/>
      <c r="I128" s="327"/>
      <c r="J128" s="327"/>
      <c r="K128" s="442" t="s">
        <v>507</v>
      </c>
      <c r="L128" s="443"/>
      <c r="M128" s="443"/>
      <c r="N128" s="443"/>
      <c r="O128" s="444"/>
      <c r="P128" s="73"/>
      <c r="Q128" s="445">
        <v>10</v>
      </c>
      <c r="R128" s="446"/>
      <c r="S128" s="85"/>
      <c r="T128" s="431" t="s">
        <v>508</v>
      </c>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2"/>
      <c r="BL128" s="432"/>
      <c r="BM128" s="432"/>
      <c r="BN128" s="432"/>
      <c r="BO128" s="432"/>
      <c r="BP128" s="432"/>
      <c r="BQ128" s="432"/>
      <c r="BR128" s="433"/>
      <c r="BS128" s="68"/>
      <c r="BT128" s="69"/>
    </row>
    <row r="129" spans="1:72" ht="13.5">
      <c r="A129" s="66"/>
      <c r="B129" s="72"/>
      <c r="C129" s="72"/>
      <c r="D129" s="72"/>
      <c r="E129" s="72"/>
      <c r="F129" s="72"/>
      <c r="G129" s="72"/>
      <c r="H129" s="72"/>
      <c r="I129" s="72"/>
      <c r="J129" s="72"/>
      <c r="K129" s="71"/>
      <c r="L129" s="71"/>
      <c r="M129" s="71"/>
      <c r="N129" s="71"/>
      <c r="O129" s="71"/>
      <c r="P129" s="73"/>
      <c r="Q129" s="85"/>
      <c r="R129" s="85"/>
      <c r="S129" s="85"/>
      <c r="T129" s="434"/>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5"/>
      <c r="AY129" s="435"/>
      <c r="AZ129" s="435"/>
      <c r="BA129" s="435"/>
      <c r="BB129" s="435"/>
      <c r="BC129" s="435"/>
      <c r="BD129" s="435"/>
      <c r="BE129" s="435"/>
      <c r="BF129" s="435"/>
      <c r="BG129" s="435"/>
      <c r="BH129" s="435"/>
      <c r="BI129" s="435"/>
      <c r="BJ129" s="435"/>
      <c r="BK129" s="435"/>
      <c r="BL129" s="435"/>
      <c r="BM129" s="435"/>
      <c r="BN129" s="435"/>
      <c r="BO129" s="435"/>
      <c r="BP129" s="435"/>
      <c r="BQ129" s="435"/>
      <c r="BR129" s="436"/>
      <c r="BS129" s="68"/>
      <c r="BT129" s="69"/>
    </row>
    <row r="130" spans="1:72" ht="3.75" customHeight="1">
      <c r="A130" s="6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9"/>
    </row>
    <row r="131" spans="1:72" ht="12.75" customHeight="1">
      <c r="A131" s="66"/>
      <c r="B131" s="68"/>
      <c r="C131" s="327" t="s">
        <v>203</v>
      </c>
      <c r="D131" s="327"/>
      <c r="E131" s="327"/>
      <c r="F131" s="327"/>
      <c r="G131" s="327"/>
      <c r="H131" s="327"/>
      <c r="I131" s="327"/>
      <c r="J131" s="327"/>
      <c r="K131" s="442" t="s">
        <v>507</v>
      </c>
      <c r="L131" s="443"/>
      <c r="M131" s="443"/>
      <c r="N131" s="443"/>
      <c r="O131" s="444"/>
      <c r="P131" s="73"/>
      <c r="Q131" s="445">
        <v>4</v>
      </c>
      <c r="R131" s="446"/>
      <c r="S131" s="85"/>
      <c r="T131" s="431" t="s">
        <v>513</v>
      </c>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2"/>
      <c r="AY131" s="432"/>
      <c r="AZ131" s="432"/>
      <c r="BA131" s="432"/>
      <c r="BB131" s="432"/>
      <c r="BC131" s="432"/>
      <c r="BD131" s="432"/>
      <c r="BE131" s="432"/>
      <c r="BF131" s="432"/>
      <c r="BG131" s="432"/>
      <c r="BH131" s="432"/>
      <c r="BI131" s="432"/>
      <c r="BJ131" s="432"/>
      <c r="BK131" s="432"/>
      <c r="BL131" s="432"/>
      <c r="BM131" s="432"/>
      <c r="BN131" s="432"/>
      <c r="BO131" s="432"/>
      <c r="BP131" s="432"/>
      <c r="BQ131" s="432"/>
      <c r="BR131" s="433"/>
      <c r="BS131" s="68"/>
      <c r="BT131" s="69"/>
    </row>
    <row r="132" spans="1:72" ht="13.5">
      <c r="A132" s="66"/>
      <c r="B132" s="72"/>
      <c r="C132" s="72"/>
      <c r="D132" s="72"/>
      <c r="E132" s="72"/>
      <c r="F132" s="72"/>
      <c r="G132" s="72"/>
      <c r="H132" s="72"/>
      <c r="I132" s="72"/>
      <c r="J132" s="72"/>
      <c r="K132" s="71"/>
      <c r="L132" s="71"/>
      <c r="M132" s="71"/>
      <c r="N132" s="71"/>
      <c r="O132" s="68"/>
      <c r="P132" s="73"/>
      <c r="Q132" s="85"/>
      <c r="R132" s="85"/>
      <c r="S132" s="85"/>
      <c r="T132" s="434"/>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5"/>
      <c r="AY132" s="435"/>
      <c r="AZ132" s="435"/>
      <c r="BA132" s="435"/>
      <c r="BB132" s="435"/>
      <c r="BC132" s="435"/>
      <c r="BD132" s="435"/>
      <c r="BE132" s="435"/>
      <c r="BF132" s="435"/>
      <c r="BG132" s="435"/>
      <c r="BH132" s="435"/>
      <c r="BI132" s="435"/>
      <c r="BJ132" s="435"/>
      <c r="BK132" s="435"/>
      <c r="BL132" s="435"/>
      <c r="BM132" s="435"/>
      <c r="BN132" s="435"/>
      <c r="BO132" s="435"/>
      <c r="BP132" s="435"/>
      <c r="BQ132" s="435"/>
      <c r="BR132" s="436"/>
      <c r="BS132" s="68"/>
      <c r="BT132" s="69"/>
    </row>
    <row r="133" spans="1:72" ht="3.75" customHeight="1">
      <c r="A133" s="66"/>
      <c r="B133" s="72"/>
      <c r="C133" s="72"/>
      <c r="D133" s="72"/>
      <c r="E133" s="72"/>
      <c r="F133" s="72"/>
      <c r="G133" s="72"/>
      <c r="H133" s="72"/>
      <c r="I133" s="72"/>
      <c r="J133" s="72"/>
      <c r="K133" s="71"/>
      <c r="L133" s="71"/>
      <c r="M133" s="71"/>
      <c r="N133" s="71"/>
      <c r="O133" s="68"/>
      <c r="P133" s="73"/>
      <c r="Q133" s="86"/>
      <c r="R133" s="86"/>
      <c r="S133" s="86"/>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9"/>
    </row>
    <row r="134" spans="1:72" ht="13.5">
      <c r="A134" s="66"/>
      <c r="B134" s="68"/>
      <c r="C134" s="327" t="s">
        <v>204</v>
      </c>
      <c r="D134" s="327"/>
      <c r="E134" s="327"/>
      <c r="F134" s="327"/>
      <c r="G134" s="327"/>
      <c r="H134" s="327"/>
      <c r="I134" s="327"/>
      <c r="J134" s="327"/>
      <c r="K134" s="356" t="s">
        <v>517</v>
      </c>
      <c r="L134" s="357"/>
      <c r="M134" s="357"/>
      <c r="N134" s="357"/>
      <c r="O134" s="358"/>
      <c r="P134" s="73"/>
      <c r="Q134" s="447">
        <v>4</v>
      </c>
      <c r="R134" s="448"/>
      <c r="S134" s="85"/>
      <c r="T134" s="431" t="s">
        <v>514</v>
      </c>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432"/>
      <c r="BM134" s="432"/>
      <c r="BN134" s="432"/>
      <c r="BO134" s="432"/>
      <c r="BP134" s="432"/>
      <c r="BQ134" s="432"/>
      <c r="BR134" s="433"/>
      <c r="BS134" s="68"/>
      <c r="BT134" s="69"/>
    </row>
    <row r="135" spans="1:72" ht="13.5">
      <c r="A135" s="66"/>
      <c r="B135" s="72"/>
      <c r="C135" s="72"/>
      <c r="D135" s="72"/>
      <c r="E135" s="72"/>
      <c r="F135" s="72"/>
      <c r="G135" s="72"/>
      <c r="H135" s="72"/>
      <c r="I135" s="72"/>
      <c r="J135" s="72"/>
      <c r="K135" s="71"/>
      <c r="L135" s="71"/>
      <c r="M135" s="71"/>
      <c r="N135" s="71"/>
      <c r="O135" s="71"/>
      <c r="P135" s="73"/>
      <c r="Q135" s="85"/>
      <c r="R135" s="85"/>
      <c r="S135" s="85"/>
      <c r="T135" s="434"/>
      <c r="U135" s="435"/>
      <c r="V135" s="435"/>
      <c r="W135" s="435"/>
      <c r="X135" s="435"/>
      <c r="Y135" s="435"/>
      <c r="Z135" s="435"/>
      <c r="AA135" s="435"/>
      <c r="AB135" s="435"/>
      <c r="AC135" s="435"/>
      <c r="AD135" s="435"/>
      <c r="AE135" s="435"/>
      <c r="AF135" s="435"/>
      <c r="AG135" s="435"/>
      <c r="AH135" s="435"/>
      <c r="AI135" s="435"/>
      <c r="AJ135" s="435"/>
      <c r="AK135" s="435"/>
      <c r="AL135" s="435"/>
      <c r="AM135" s="435"/>
      <c r="AN135" s="435"/>
      <c r="AO135" s="435"/>
      <c r="AP135" s="435"/>
      <c r="AQ135" s="435"/>
      <c r="AR135" s="435"/>
      <c r="AS135" s="435"/>
      <c r="AT135" s="435"/>
      <c r="AU135" s="435"/>
      <c r="AV135" s="435"/>
      <c r="AW135" s="435"/>
      <c r="AX135" s="435"/>
      <c r="AY135" s="435"/>
      <c r="AZ135" s="435"/>
      <c r="BA135" s="435"/>
      <c r="BB135" s="435"/>
      <c r="BC135" s="435"/>
      <c r="BD135" s="435"/>
      <c r="BE135" s="435"/>
      <c r="BF135" s="435"/>
      <c r="BG135" s="435"/>
      <c r="BH135" s="435"/>
      <c r="BI135" s="435"/>
      <c r="BJ135" s="435"/>
      <c r="BK135" s="435"/>
      <c r="BL135" s="435"/>
      <c r="BM135" s="435"/>
      <c r="BN135" s="435"/>
      <c r="BO135" s="435"/>
      <c r="BP135" s="435"/>
      <c r="BQ135" s="435"/>
      <c r="BR135" s="436"/>
      <c r="BS135" s="68"/>
      <c r="BT135" s="69"/>
    </row>
    <row r="136" spans="1:72" ht="3.75" customHeight="1">
      <c r="A136" s="66"/>
      <c r="B136" s="72"/>
      <c r="C136" s="72"/>
      <c r="D136" s="72"/>
      <c r="E136" s="72"/>
      <c r="F136" s="72"/>
      <c r="G136" s="72"/>
      <c r="H136" s="72"/>
      <c r="I136" s="72"/>
      <c r="J136" s="72"/>
      <c r="K136" s="71"/>
      <c r="L136" s="71"/>
      <c r="M136" s="71"/>
      <c r="N136" s="71"/>
      <c r="O136" s="68"/>
      <c r="P136" s="73"/>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68"/>
      <c r="BT136" s="69"/>
    </row>
    <row r="137" spans="1:72" ht="13.5">
      <c r="A137" s="66"/>
      <c r="B137" s="70"/>
      <c r="C137" s="68"/>
      <c r="D137" s="68"/>
      <c r="E137" s="72"/>
      <c r="F137" s="70" t="s">
        <v>480</v>
      </c>
      <c r="G137" s="71"/>
      <c r="H137" s="87"/>
      <c r="I137" s="73"/>
      <c r="J137" s="71"/>
      <c r="K137" s="145"/>
      <c r="L137" s="71"/>
      <c r="M137" s="87"/>
      <c r="N137" s="87"/>
      <c r="O137" s="87"/>
      <c r="P137" s="73"/>
      <c r="Q137" s="70" t="s">
        <v>474</v>
      </c>
      <c r="R137" s="68"/>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68"/>
      <c r="BT137" s="69"/>
    </row>
    <row r="138" spans="1:72" ht="8.25" customHeight="1">
      <c r="A138" s="66"/>
      <c r="B138" s="68"/>
      <c r="C138" s="68"/>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68"/>
      <c r="BS138" s="68"/>
      <c r="BT138" s="69"/>
    </row>
    <row r="139" spans="1:72" ht="8.25" customHeight="1">
      <c r="A139" s="6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9"/>
    </row>
    <row r="140" spans="1:72" ht="13.5">
      <c r="A140" s="66"/>
      <c r="B140" s="327" t="s">
        <v>205</v>
      </c>
      <c r="C140" s="327"/>
      <c r="D140" s="327"/>
      <c r="E140" s="327"/>
      <c r="F140" s="327"/>
      <c r="G140" s="327"/>
      <c r="H140" s="327"/>
      <c r="I140" s="327"/>
      <c r="J140" s="327"/>
      <c r="K140" s="327"/>
      <c r="L140" s="327"/>
      <c r="M140" s="327"/>
      <c r="N140" s="327"/>
      <c r="O140" s="374" t="s">
        <v>440</v>
      </c>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5"/>
      <c r="BC140" s="375"/>
      <c r="BD140" s="375"/>
      <c r="BE140" s="375"/>
      <c r="BF140" s="375"/>
      <c r="BG140" s="375"/>
      <c r="BH140" s="375"/>
      <c r="BI140" s="375"/>
      <c r="BJ140" s="375"/>
      <c r="BK140" s="375"/>
      <c r="BL140" s="375"/>
      <c r="BM140" s="375"/>
      <c r="BN140" s="375"/>
      <c r="BO140" s="375"/>
      <c r="BP140" s="375"/>
      <c r="BQ140" s="375"/>
      <c r="BR140" s="376"/>
      <c r="BS140" s="68"/>
      <c r="BT140" s="69"/>
    </row>
    <row r="141" spans="1:72" ht="13.5">
      <c r="A141" s="66"/>
      <c r="B141" s="72"/>
      <c r="C141" s="72"/>
      <c r="D141" s="72"/>
      <c r="E141" s="72"/>
      <c r="F141" s="72"/>
      <c r="G141" s="72"/>
      <c r="H141" s="70" t="s">
        <v>467</v>
      </c>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9"/>
    </row>
    <row r="142" spans="1:72" ht="8.25" customHeight="1">
      <c r="A142" s="66"/>
      <c r="B142" s="68"/>
      <c r="C142" s="68"/>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68"/>
      <c r="BS142" s="68"/>
      <c r="BT142" s="69"/>
    </row>
    <row r="143" spans="1:72" ht="8.25" customHeight="1">
      <c r="A143" s="6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9"/>
    </row>
    <row r="144" spans="1:72" ht="13.5">
      <c r="A144" s="66"/>
      <c r="B144" s="68" t="s">
        <v>1546</v>
      </c>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9"/>
    </row>
    <row r="145" spans="1:72" ht="13.5">
      <c r="A145" s="66"/>
      <c r="B145" s="68" t="s">
        <v>1547</v>
      </c>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9"/>
    </row>
    <row r="146" spans="1:72" ht="3.75" customHeight="1">
      <c r="A146" s="6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9"/>
    </row>
    <row r="147" spans="1:72" ht="13.5">
      <c r="A147" s="66"/>
      <c r="B147" s="68"/>
      <c r="C147" s="68"/>
      <c r="D147" s="68"/>
      <c r="E147" s="68"/>
      <c r="F147" s="68"/>
      <c r="G147" s="68"/>
      <c r="H147" s="68"/>
      <c r="I147" s="68"/>
      <c r="J147" s="70" t="s">
        <v>481</v>
      </c>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9"/>
    </row>
    <row r="148" spans="1:72" ht="3.75" customHeight="1">
      <c r="A148" s="6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9"/>
    </row>
    <row r="149" spans="1:72" ht="13.5">
      <c r="A149" s="66"/>
      <c r="B149" s="68"/>
      <c r="C149" s="68"/>
      <c r="D149" s="68"/>
      <c r="E149" s="68"/>
      <c r="F149" s="68"/>
      <c r="G149" s="68"/>
      <c r="H149" s="68"/>
      <c r="I149" s="68"/>
      <c r="J149" s="68"/>
      <c r="K149" s="68"/>
      <c r="L149" s="68"/>
      <c r="M149" s="68"/>
      <c r="N149" s="68"/>
      <c r="O149" s="68"/>
      <c r="P149" s="68"/>
      <c r="Q149" s="68"/>
      <c r="R149" s="68"/>
      <c r="S149" s="410" t="s">
        <v>537</v>
      </c>
      <c r="T149" s="410"/>
      <c r="U149" s="410"/>
      <c r="V149" s="410"/>
      <c r="W149" s="410"/>
      <c r="X149" s="68"/>
      <c r="Y149" s="411" t="s">
        <v>536</v>
      </c>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9"/>
    </row>
    <row r="150" spans="1:72" ht="13.5">
      <c r="A150" s="66"/>
      <c r="B150" s="412" t="s">
        <v>527</v>
      </c>
      <c r="C150" s="412"/>
      <c r="D150" s="412"/>
      <c r="E150" s="412"/>
      <c r="F150" s="412"/>
      <c r="G150" s="412"/>
      <c r="H150" s="412"/>
      <c r="I150" s="412"/>
      <c r="J150" s="412"/>
      <c r="K150" s="412"/>
      <c r="L150" s="412"/>
      <c r="M150" s="412"/>
      <c r="N150" s="412"/>
      <c r="O150" s="412"/>
      <c r="P150" s="412"/>
      <c r="Q150" s="412"/>
      <c r="R150" s="68"/>
      <c r="S150" s="356">
        <v>52020</v>
      </c>
      <c r="T150" s="357"/>
      <c r="U150" s="357"/>
      <c r="V150" s="357"/>
      <c r="W150" s="358"/>
      <c r="X150" s="68"/>
      <c r="Y150" s="362" t="s">
        <v>533</v>
      </c>
      <c r="Z150" s="362"/>
      <c r="AA150" s="362"/>
      <c r="AB150" s="362"/>
      <c r="AC150" s="362"/>
      <c r="AD150" s="362"/>
      <c r="AE150" s="362"/>
      <c r="AF150" s="362"/>
      <c r="AG150" s="362"/>
      <c r="AH150" s="362"/>
      <c r="AI150" s="362"/>
      <c r="AJ150" s="362"/>
      <c r="AK150" s="362"/>
      <c r="AL150" s="362"/>
      <c r="AM150" s="362"/>
      <c r="AN150" s="362"/>
      <c r="AO150" s="362"/>
      <c r="AP150" s="362"/>
      <c r="AQ150" s="362"/>
      <c r="AR150" s="362"/>
      <c r="AS150" s="362"/>
      <c r="AT150" s="362"/>
      <c r="AU150" s="362"/>
      <c r="AV150" s="362"/>
      <c r="AW150" s="372" t="s">
        <v>538</v>
      </c>
      <c r="AX150" s="372"/>
      <c r="AY150" s="372"/>
      <c r="AZ150" s="372"/>
      <c r="BA150" s="372"/>
      <c r="BB150" s="372"/>
      <c r="BC150" s="372"/>
      <c r="BD150" s="372"/>
      <c r="BE150" s="372"/>
      <c r="BF150" s="372"/>
      <c r="BG150" s="372"/>
      <c r="BH150" s="372"/>
      <c r="BI150" s="372"/>
      <c r="BJ150" s="372"/>
      <c r="BK150" s="372"/>
      <c r="BL150" s="372"/>
      <c r="BM150" s="372"/>
      <c r="BN150" s="372"/>
      <c r="BO150" s="372"/>
      <c r="BP150" s="372"/>
      <c r="BQ150" s="372"/>
      <c r="BR150" s="372"/>
      <c r="BS150" s="372"/>
      <c r="BT150" s="373"/>
    </row>
    <row r="151" spans="1:72" ht="8.25" customHeight="1">
      <c r="A151" s="66"/>
      <c r="B151" s="291"/>
      <c r="C151" s="291"/>
      <c r="D151" s="291"/>
      <c r="E151" s="291"/>
      <c r="F151" s="291"/>
      <c r="G151" s="291"/>
      <c r="H151" s="291"/>
      <c r="I151" s="291"/>
      <c r="J151" s="291"/>
      <c r="K151" s="291"/>
      <c r="L151" s="291"/>
      <c r="M151" s="291"/>
      <c r="N151" s="291"/>
      <c r="O151" s="291"/>
      <c r="P151" s="291"/>
      <c r="Q151" s="291"/>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9"/>
    </row>
    <row r="152" spans="1:72" ht="13.5">
      <c r="A152" s="66"/>
      <c r="B152" s="412" t="s">
        <v>528</v>
      </c>
      <c r="C152" s="412"/>
      <c r="D152" s="412"/>
      <c r="E152" s="412"/>
      <c r="F152" s="412"/>
      <c r="G152" s="412"/>
      <c r="H152" s="412"/>
      <c r="I152" s="412"/>
      <c r="J152" s="412"/>
      <c r="K152" s="412"/>
      <c r="L152" s="412"/>
      <c r="M152" s="412"/>
      <c r="N152" s="412"/>
      <c r="O152" s="412"/>
      <c r="P152" s="412"/>
      <c r="Q152" s="412"/>
      <c r="R152" s="68"/>
      <c r="S152" s="356">
        <v>46030</v>
      </c>
      <c r="T152" s="357"/>
      <c r="U152" s="357"/>
      <c r="V152" s="357"/>
      <c r="W152" s="358"/>
      <c r="X152" s="68"/>
      <c r="Y152" s="362" t="s">
        <v>534</v>
      </c>
      <c r="Z152" s="362"/>
      <c r="AA152" s="362"/>
      <c r="AB152" s="362"/>
      <c r="AC152" s="362"/>
      <c r="AD152" s="362"/>
      <c r="AE152" s="362"/>
      <c r="AF152" s="362"/>
      <c r="AG152" s="362"/>
      <c r="AH152" s="362"/>
      <c r="AI152" s="362"/>
      <c r="AJ152" s="362"/>
      <c r="AK152" s="362"/>
      <c r="AL152" s="362"/>
      <c r="AM152" s="362"/>
      <c r="AN152" s="362"/>
      <c r="AO152" s="362"/>
      <c r="AP152" s="362"/>
      <c r="AQ152" s="362"/>
      <c r="AR152" s="362"/>
      <c r="AS152" s="362"/>
      <c r="AT152" s="362"/>
      <c r="AU152" s="362"/>
      <c r="AV152" s="362"/>
      <c r="AW152" s="372" t="s">
        <v>538</v>
      </c>
      <c r="AX152" s="372"/>
      <c r="AY152" s="372"/>
      <c r="AZ152" s="372"/>
      <c r="BA152" s="372"/>
      <c r="BB152" s="372"/>
      <c r="BC152" s="372"/>
      <c r="BD152" s="372"/>
      <c r="BE152" s="372"/>
      <c r="BF152" s="372"/>
      <c r="BG152" s="372"/>
      <c r="BH152" s="372"/>
      <c r="BI152" s="372"/>
      <c r="BJ152" s="372"/>
      <c r="BK152" s="372"/>
      <c r="BL152" s="372"/>
      <c r="BM152" s="372"/>
      <c r="BN152" s="372"/>
      <c r="BO152" s="372"/>
      <c r="BP152" s="372"/>
      <c r="BQ152" s="372"/>
      <c r="BR152" s="372"/>
      <c r="BS152" s="372"/>
      <c r="BT152" s="373"/>
    </row>
    <row r="153" spans="1:72" ht="8.25" customHeight="1">
      <c r="A153" s="66"/>
      <c r="B153" s="291"/>
      <c r="C153" s="291"/>
      <c r="D153" s="291"/>
      <c r="E153" s="291"/>
      <c r="F153" s="291"/>
      <c r="G153" s="291"/>
      <c r="H153" s="291"/>
      <c r="I153" s="291"/>
      <c r="J153" s="291"/>
      <c r="K153" s="291"/>
      <c r="L153" s="291"/>
      <c r="M153" s="291"/>
      <c r="N153" s="291"/>
      <c r="O153" s="291"/>
      <c r="P153" s="291"/>
      <c r="Q153" s="291"/>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9"/>
    </row>
    <row r="154" spans="1:72" ht="13.5">
      <c r="A154" s="66"/>
      <c r="B154" s="412" t="s">
        <v>529</v>
      </c>
      <c r="C154" s="412"/>
      <c r="D154" s="412"/>
      <c r="E154" s="412"/>
      <c r="F154" s="412"/>
      <c r="G154" s="412"/>
      <c r="H154" s="412"/>
      <c r="I154" s="412"/>
      <c r="J154" s="412"/>
      <c r="K154" s="412"/>
      <c r="L154" s="412"/>
      <c r="M154" s="412"/>
      <c r="N154" s="412"/>
      <c r="O154" s="412"/>
      <c r="P154" s="412"/>
      <c r="Q154" s="412"/>
      <c r="R154" s="68"/>
      <c r="S154" s="356">
        <v>45050</v>
      </c>
      <c r="T154" s="357"/>
      <c r="U154" s="357"/>
      <c r="V154" s="357"/>
      <c r="W154" s="358"/>
      <c r="X154" s="68"/>
      <c r="Y154" s="362" t="s">
        <v>535</v>
      </c>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72" t="s">
        <v>538</v>
      </c>
      <c r="AX154" s="372"/>
      <c r="AY154" s="372"/>
      <c r="AZ154" s="372"/>
      <c r="BA154" s="372"/>
      <c r="BB154" s="372"/>
      <c r="BC154" s="372"/>
      <c r="BD154" s="372"/>
      <c r="BE154" s="372"/>
      <c r="BF154" s="372"/>
      <c r="BG154" s="372"/>
      <c r="BH154" s="372"/>
      <c r="BI154" s="372"/>
      <c r="BJ154" s="372"/>
      <c r="BK154" s="372"/>
      <c r="BL154" s="372"/>
      <c r="BM154" s="372"/>
      <c r="BN154" s="372"/>
      <c r="BO154" s="372"/>
      <c r="BP154" s="372"/>
      <c r="BQ154" s="372"/>
      <c r="BR154" s="372"/>
      <c r="BS154" s="372"/>
      <c r="BT154" s="373"/>
    </row>
    <row r="155" spans="1:72" ht="3.75" customHeight="1">
      <c r="A155" s="6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9"/>
    </row>
    <row r="156" spans="1:72" ht="8.25" customHeight="1">
      <c r="A156" s="66"/>
      <c r="B156" s="68"/>
      <c r="C156" s="68"/>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68"/>
      <c r="BS156" s="68"/>
      <c r="BT156" s="69"/>
    </row>
    <row r="157" spans="1:72" ht="8.25" customHeight="1">
      <c r="A157" s="6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9"/>
    </row>
    <row r="158" spans="1:72" ht="13.5">
      <c r="A158" s="66"/>
      <c r="B158" s="68" t="s">
        <v>468</v>
      </c>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9"/>
    </row>
    <row r="159" spans="1:72" ht="8.25" customHeight="1">
      <c r="A159" s="6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9"/>
    </row>
    <row r="160" spans="1:72" ht="13.5">
      <c r="A160" s="66"/>
      <c r="B160" s="327" t="s">
        <v>210</v>
      </c>
      <c r="C160" s="327"/>
      <c r="D160" s="327"/>
      <c r="E160" s="327"/>
      <c r="F160" s="327"/>
      <c r="G160" s="327"/>
      <c r="H160" s="327"/>
      <c r="I160" s="327"/>
      <c r="J160" s="425" t="s">
        <v>455</v>
      </c>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426"/>
      <c r="AK160" s="426"/>
      <c r="AL160" s="426"/>
      <c r="AM160" s="426"/>
      <c r="AN160" s="426"/>
      <c r="AO160" s="426"/>
      <c r="AP160" s="426"/>
      <c r="AQ160" s="426"/>
      <c r="AR160" s="426"/>
      <c r="AS160" s="426"/>
      <c r="AT160" s="426"/>
      <c r="AU160" s="426"/>
      <c r="AV160" s="426"/>
      <c r="AW160" s="426"/>
      <c r="AX160" s="426"/>
      <c r="AY160" s="426"/>
      <c r="AZ160" s="426"/>
      <c r="BA160" s="426"/>
      <c r="BB160" s="426"/>
      <c r="BC160" s="426"/>
      <c r="BD160" s="426"/>
      <c r="BE160" s="426"/>
      <c r="BF160" s="426"/>
      <c r="BG160" s="426"/>
      <c r="BH160" s="426"/>
      <c r="BI160" s="426"/>
      <c r="BJ160" s="426"/>
      <c r="BK160" s="426"/>
      <c r="BL160" s="426"/>
      <c r="BM160" s="426"/>
      <c r="BN160" s="426"/>
      <c r="BO160" s="426"/>
      <c r="BP160" s="426"/>
      <c r="BQ160" s="426"/>
      <c r="BR160" s="427"/>
      <c r="BS160" s="68"/>
      <c r="BT160" s="69"/>
    </row>
    <row r="161" spans="1:72" ht="13.5">
      <c r="A161" s="66"/>
      <c r="B161" s="68"/>
      <c r="C161" s="68"/>
      <c r="D161" s="68"/>
      <c r="E161" s="68"/>
      <c r="F161" s="68"/>
      <c r="G161" s="68"/>
      <c r="H161" s="68"/>
      <c r="I161" s="68"/>
      <c r="J161" s="428"/>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29"/>
      <c r="AY161" s="429"/>
      <c r="AZ161" s="429"/>
      <c r="BA161" s="429"/>
      <c r="BB161" s="429"/>
      <c r="BC161" s="429"/>
      <c r="BD161" s="429"/>
      <c r="BE161" s="429"/>
      <c r="BF161" s="429"/>
      <c r="BG161" s="429"/>
      <c r="BH161" s="429"/>
      <c r="BI161" s="429"/>
      <c r="BJ161" s="429"/>
      <c r="BK161" s="429"/>
      <c r="BL161" s="429"/>
      <c r="BM161" s="429"/>
      <c r="BN161" s="429"/>
      <c r="BO161" s="429"/>
      <c r="BP161" s="429"/>
      <c r="BQ161" s="429"/>
      <c r="BR161" s="430"/>
      <c r="BS161" s="68"/>
      <c r="BT161" s="69"/>
    </row>
    <row r="162" spans="1:72" ht="3.75" customHeight="1">
      <c r="A162" s="6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9"/>
    </row>
    <row r="163" spans="1:72" ht="13.5">
      <c r="A163" s="66"/>
      <c r="B163" s="327" t="s">
        <v>211</v>
      </c>
      <c r="C163" s="327"/>
      <c r="D163" s="327"/>
      <c r="E163" s="327"/>
      <c r="F163" s="327"/>
      <c r="G163" s="327"/>
      <c r="H163" s="327"/>
      <c r="I163" s="327"/>
      <c r="J163" s="431" t="s">
        <v>456</v>
      </c>
      <c r="K163" s="432"/>
      <c r="L163" s="432"/>
      <c r="M163" s="432"/>
      <c r="N163" s="432"/>
      <c r="O163" s="432"/>
      <c r="P163" s="432"/>
      <c r="Q163" s="432"/>
      <c r="R163" s="432"/>
      <c r="S163" s="432"/>
      <c r="T163" s="432"/>
      <c r="U163" s="432"/>
      <c r="V163" s="432"/>
      <c r="W163" s="432"/>
      <c r="X163" s="432"/>
      <c r="Y163" s="432"/>
      <c r="Z163" s="432"/>
      <c r="AA163" s="432"/>
      <c r="AB163" s="432"/>
      <c r="AC163" s="432"/>
      <c r="AD163" s="432"/>
      <c r="AE163" s="432"/>
      <c r="AF163" s="432"/>
      <c r="AG163" s="432"/>
      <c r="AH163" s="432"/>
      <c r="AI163" s="432"/>
      <c r="AJ163" s="432"/>
      <c r="AK163" s="432"/>
      <c r="AL163" s="432"/>
      <c r="AM163" s="432"/>
      <c r="AN163" s="432"/>
      <c r="AO163" s="432"/>
      <c r="AP163" s="432"/>
      <c r="AQ163" s="432"/>
      <c r="AR163" s="432"/>
      <c r="AS163" s="432"/>
      <c r="AT163" s="432"/>
      <c r="AU163" s="432"/>
      <c r="AV163" s="432"/>
      <c r="AW163" s="432"/>
      <c r="AX163" s="432"/>
      <c r="AY163" s="432"/>
      <c r="AZ163" s="432"/>
      <c r="BA163" s="432"/>
      <c r="BB163" s="432"/>
      <c r="BC163" s="432"/>
      <c r="BD163" s="432"/>
      <c r="BE163" s="432"/>
      <c r="BF163" s="432"/>
      <c r="BG163" s="432"/>
      <c r="BH163" s="432"/>
      <c r="BI163" s="432"/>
      <c r="BJ163" s="432"/>
      <c r="BK163" s="432"/>
      <c r="BL163" s="432"/>
      <c r="BM163" s="432"/>
      <c r="BN163" s="432"/>
      <c r="BO163" s="432"/>
      <c r="BP163" s="432"/>
      <c r="BQ163" s="432"/>
      <c r="BR163" s="433"/>
      <c r="BS163" s="68"/>
      <c r="BT163" s="69"/>
    </row>
    <row r="164" spans="1:72" ht="13.5">
      <c r="A164" s="66"/>
      <c r="B164" s="68"/>
      <c r="C164" s="68"/>
      <c r="D164" s="68"/>
      <c r="E164" s="68"/>
      <c r="F164" s="68"/>
      <c r="G164" s="68"/>
      <c r="H164" s="68"/>
      <c r="I164" s="68"/>
      <c r="J164" s="434"/>
      <c r="K164" s="435"/>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5"/>
      <c r="AQ164" s="435"/>
      <c r="AR164" s="435"/>
      <c r="AS164" s="435"/>
      <c r="AT164" s="435"/>
      <c r="AU164" s="435"/>
      <c r="AV164" s="435"/>
      <c r="AW164" s="435"/>
      <c r="AX164" s="435"/>
      <c r="AY164" s="435"/>
      <c r="AZ164" s="435"/>
      <c r="BA164" s="435"/>
      <c r="BB164" s="435"/>
      <c r="BC164" s="435"/>
      <c r="BD164" s="435"/>
      <c r="BE164" s="435"/>
      <c r="BF164" s="435"/>
      <c r="BG164" s="435"/>
      <c r="BH164" s="435"/>
      <c r="BI164" s="435"/>
      <c r="BJ164" s="435"/>
      <c r="BK164" s="435"/>
      <c r="BL164" s="435"/>
      <c r="BM164" s="435"/>
      <c r="BN164" s="435"/>
      <c r="BO164" s="435"/>
      <c r="BP164" s="435"/>
      <c r="BQ164" s="435"/>
      <c r="BR164" s="436"/>
      <c r="BS164" s="68"/>
      <c r="BT164" s="69"/>
    </row>
    <row r="165" spans="1:72" ht="3.75" customHeight="1">
      <c r="A165" s="6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9"/>
    </row>
    <row r="166" spans="1:72" ht="13.5">
      <c r="A166" s="66"/>
      <c r="B166" s="327" t="s">
        <v>212</v>
      </c>
      <c r="C166" s="327"/>
      <c r="D166" s="327"/>
      <c r="E166" s="327"/>
      <c r="F166" s="327"/>
      <c r="G166" s="327"/>
      <c r="H166" s="327"/>
      <c r="I166" s="327"/>
      <c r="J166" s="431" t="s">
        <v>457</v>
      </c>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32"/>
      <c r="AL166" s="432"/>
      <c r="AM166" s="432"/>
      <c r="AN166" s="432"/>
      <c r="AO166" s="432"/>
      <c r="AP166" s="432"/>
      <c r="AQ166" s="432"/>
      <c r="AR166" s="432"/>
      <c r="AS166" s="432"/>
      <c r="AT166" s="432"/>
      <c r="AU166" s="432"/>
      <c r="AV166" s="432"/>
      <c r="AW166" s="432"/>
      <c r="AX166" s="432"/>
      <c r="AY166" s="432"/>
      <c r="AZ166" s="432"/>
      <c r="BA166" s="432"/>
      <c r="BB166" s="432"/>
      <c r="BC166" s="432"/>
      <c r="BD166" s="432"/>
      <c r="BE166" s="432"/>
      <c r="BF166" s="432"/>
      <c r="BG166" s="432"/>
      <c r="BH166" s="432"/>
      <c r="BI166" s="432"/>
      <c r="BJ166" s="432"/>
      <c r="BK166" s="432"/>
      <c r="BL166" s="432"/>
      <c r="BM166" s="432"/>
      <c r="BN166" s="432"/>
      <c r="BO166" s="432"/>
      <c r="BP166" s="432"/>
      <c r="BQ166" s="432"/>
      <c r="BR166" s="433"/>
      <c r="BS166" s="68"/>
      <c r="BT166" s="69"/>
    </row>
    <row r="167" spans="1:72" ht="13.5">
      <c r="A167" s="66"/>
      <c r="B167" s="68"/>
      <c r="C167" s="68"/>
      <c r="D167" s="68"/>
      <c r="E167" s="68"/>
      <c r="F167" s="68"/>
      <c r="G167" s="68"/>
      <c r="H167" s="68"/>
      <c r="I167" s="68"/>
      <c r="J167" s="434"/>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5"/>
      <c r="AG167" s="435"/>
      <c r="AH167" s="435"/>
      <c r="AI167" s="435"/>
      <c r="AJ167" s="435"/>
      <c r="AK167" s="435"/>
      <c r="AL167" s="435"/>
      <c r="AM167" s="435"/>
      <c r="AN167" s="435"/>
      <c r="AO167" s="435"/>
      <c r="AP167" s="435"/>
      <c r="AQ167" s="435"/>
      <c r="AR167" s="435"/>
      <c r="AS167" s="435"/>
      <c r="AT167" s="435"/>
      <c r="AU167" s="435"/>
      <c r="AV167" s="435"/>
      <c r="AW167" s="435"/>
      <c r="AX167" s="435"/>
      <c r="AY167" s="435"/>
      <c r="AZ167" s="435"/>
      <c r="BA167" s="435"/>
      <c r="BB167" s="435"/>
      <c r="BC167" s="435"/>
      <c r="BD167" s="435"/>
      <c r="BE167" s="435"/>
      <c r="BF167" s="435"/>
      <c r="BG167" s="435"/>
      <c r="BH167" s="435"/>
      <c r="BI167" s="435"/>
      <c r="BJ167" s="435"/>
      <c r="BK167" s="435"/>
      <c r="BL167" s="435"/>
      <c r="BM167" s="435"/>
      <c r="BN167" s="435"/>
      <c r="BO167" s="435"/>
      <c r="BP167" s="435"/>
      <c r="BQ167" s="435"/>
      <c r="BR167" s="436"/>
      <c r="BS167" s="68"/>
      <c r="BT167" s="69"/>
    </row>
    <row r="168" spans="1:72" ht="8.25" customHeight="1">
      <c r="A168" s="66"/>
      <c r="B168" s="68"/>
      <c r="C168" s="68"/>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68"/>
      <c r="BS168" s="68"/>
      <c r="BT168" s="69"/>
    </row>
    <row r="169" spans="1:72" ht="8.25" customHeight="1">
      <c r="A169" s="6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9"/>
    </row>
    <row r="170" spans="1:72" ht="13.5">
      <c r="A170" s="66"/>
      <c r="B170" s="68" t="s">
        <v>469</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9"/>
    </row>
    <row r="171" spans="1:72" ht="8.25" customHeight="1">
      <c r="A171" s="6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9"/>
    </row>
    <row r="172" spans="1:72" ht="13.5">
      <c r="A172" s="66"/>
      <c r="B172" s="327" t="s">
        <v>213</v>
      </c>
      <c r="C172" s="327"/>
      <c r="D172" s="327"/>
      <c r="E172" s="327"/>
      <c r="F172" s="327"/>
      <c r="G172" s="327"/>
      <c r="H172" s="327"/>
      <c r="I172" s="327"/>
      <c r="J172" s="327"/>
      <c r="K172" s="327"/>
      <c r="L172" s="327"/>
      <c r="M172" s="449" t="s">
        <v>442</v>
      </c>
      <c r="N172" s="450"/>
      <c r="O172" s="450"/>
      <c r="P172" s="450"/>
      <c r="Q172" s="450"/>
      <c r="R172" s="450"/>
      <c r="S172" s="450"/>
      <c r="T172" s="450"/>
      <c r="U172" s="450"/>
      <c r="V172" s="450"/>
      <c r="W172" s="450"/>
      <c r="X172" s="450"/>
      <c r="Y172" s="450"/>
      <c r="Z172" s="450"/>
      <c r="AA172" s="450"/>
      <c r="AB172" s="450"/>
      <c r="AC172" s="450"/>
      <c r="AD172" s="450"/>
      <c r="AE172" s="450"/>
      <c r="AF172" s="450"/>
      <c r="AG172" s="450"/>
      <c r="AH172" s="450"/>
      <c r="AI172" s="450"/>
      <c r="AJ172" s="450"/>
      <c r="AK172" s="450"/>
      <c r="AL172" s="450"/>
      <c r="AM172" s="450"/>
      <c r="AN172" s="450"/>
      <c r="AO172" s="450"/>
      <c r="AP172" s="450"/>
      <c r="AQ172" s="450"/>
      <c r="AR172" s="450"/>
      <c r="AS172" s="450"/>
      <c r="AT172" s="450"/>
      <c r="AU172" s="450"/>
      <c r="AV172" s="450"/>
      <c r="AW172" s="450"/>
      <c r="AX172" s="450"/>
      <c r="AY172" s="450"/>
      <c r="AZ172" s="450"/>
      <c r="BA172" s="450"/>
      <c r="BB172" s="450"/>
      <c r="BC172" s="450"/>
      <c r="BD172" s="450"/>
      <c r="BE172" s="450"/>
      <c r="BF172" s="450"/>
      <c r="BG172" s="450"/>
      <c r="BH172" s="450"/>
      <c r="BI172" s="450"/>
      <c r="BJ172" s="450"/>
      <c r="BK172" s="450"/>
      <c r="BL172" s="450"/>
      <c r="BM172" s="450"/>
      <c r="BN172" s="450"/>
      <c r="BO172" s="450"/>
      <c r="BP172" s="450"/>
      <c r="BQ172" s="450"/>
      <c r="BR172" s="451"/>
      <c r="BS172" s="68"/>
      <c r="BT172" s="69"/>
    </row>
    <row r="173" spans="1:72" ht="3.75" customHeight="1">
      <c r="A173" s="6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9"/>
    </row>
    <row r="174" spans="1:72" ht="13.5">
      <c r="A174" s="66"/>
      <c r="B174" s="327" t="s">
        <v>214</v>
      </c>
      <c r="C174" s="327"/>
      <c r="D174" s="327"/>
      <c r="E174" s="327"/>
      <c r="F174" s="327"/>
      <c r="G174" s="327"/>
      <c r="H174" s="327"/>
      <c r="I174" s="327"/>
      <c r="J174" s="327"/>
      <c r="K174" s="327"/>
      <c r="L174" s="327"/>
      <c r="M174" s="449" t="s">
        <v>443</v>
      </c>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0"/>
      <c r="AY174" s="450"/>
      <c r="AZ174" s="450"/>
      <c r="BA174" s="450"/>
      <c r="BB174" s="450"/>
      <c r="BC174" s="450"/>
      <c r="BD174" s="450"/>
      <c r="BE174" s="450"/>
      <c r="BF174" s="450"/>
      <c r="BG174" s="450"/>
      <c r="BH174" s="450"/>
      <c r="BI174" s="450"/>
      <c r="BJ174" s="450"/>
      <c r="BK174" s="450"/>
      <c r="BL174" s="450"/>
      <c r="BM174" s="450"/>
      <c r="BN174" s="450"/>
      <c r="BO174" s="450"/>
      <c r="BP174" s="450"/>
      <c r="BQ174" s="450"/>
      <c r="BR174" s="451"/>
      <c r="BS174" s="68"/>
      <c r="BT174" s="69"/>
    </row>
    <row r="175" spans="1:72" ht="3.75" customHeight="1">
      <c r="A175" s="6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9"/>
    </row>
    <row r="176" spans="1:72" ht="13.5">
      <c r="A176" s="66"/>
      <c r="B176" s="327" t="s">
        <v>215</v>
      </c>
      <c r="C176" s="327"/>
      <c r="D176" s="327"/>
      <c r="E176" s="327"/>
      <c r="F176" s="327"/>
      <c r="G176" s="327"/>
      <c r="H176" s="327"/>
      <c r="I176" s="327"/>
      <c r="J176" s="327"/>
      <c r="K176" s="327"/>
      <c r="L176" s="327"/>
      <c r="M176" s="449" t="s">
        <v>444</v>
      </c>
      <c r="N176" s="450"/>
      <c r="O176" s="450"/>
      <c r="P176" s="450"/>
      <c r="Q176" s="450"/>
      <c r="R176" s="450"/>
      <c r="S176" s="450"/>
      <c r="T176" s="450"/>
      <c r="U176" s="450"/>
      <c r="V176" s="450"/>
      <c r="W176" s="450"/>
      <c r="X176" s="450"/>
      <c r="Y176" s="450"/>
      <c r="Z176" s="450"/>
      <c r="AA176" s="450"/>
      <c r="AB176" s="450"/>
      <c r="AC176" s="450"/>
      <c r="AD176" s="450"/>
      <c r="AE176" s="450"/>
      <c r="AF176" s="450"/>
      <c r="AG176" s="450"/>
      <c r="AH176" s="450"/>
      <c r="AI176" s="450"/>
      <c r="AJ176" s="450"/>
      <c r="AK176" s="450"/>
      <c r="AL176" s="450"/>
      <c r="AM176" s="450"/>
      <c r="AN176" s="450"/>
      <c r="AO176" s="450"/>
      <c r="AP176" s="450"/>
      <c r="AQ176" s="450"/>
      <c r="AR176" s="450"/>
      <c r="AS176" s="450"/>
      <c r="AT176" s="450"/>
      <c r="AU176" s="450"/>
      <c r="AV176" s="450"/>
      <c r="AW176" s="450"/>
      <c r="AX176" s="450"/>
      <c r="AY176" s="450"/>
      <c r="AZ176" s="450"/>
      <c r="BA176" s="450"/>
      <c r="BB176" s="450"/>
      <c r="BC176" s="450"/>
      <c r="BD176" s="450"/>
      <c r="BE176" s="450"/>
      <c r="BF176" s="450"/>
      <c r="BG176" s="450"/>
      <c r="BH176" s="450"/>
      <c r="BI176" s="450"/>
      <c r="BJ176" s="450"/>
      <c r="BK176" s="450"/>
      <c r="BL176" s="450"/>
      <c r="BM176" s="450"/>
      <c r="BN176" s="450"/>
      <c r="BO176" s="450"/>
      <c r="BP176" s="450"/>
      <c r="BQ176" s="450"/>
      <c r="BR176" s="451"/>
      <c r="BS176" s="68"/>
      <c r="BT176" s="69"/>
    </row>
    <row r="177" spans="1:72" ht="8.25" customHeight="1">
      <c r="A177" s="66"/>
      <c r="B177" s="68"/>
      <c r="C177" s="68"/>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68"/>
      <c r="BS177" s="68"/>
      <c r="BT177" s="69"/>
    </row>
    <row r="178" spans="1:72" ht="8.25" customHeight="1">
      <c r="A178" s="6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9"/>
    </row>
    <row r="179" spans="1:72" ht="13.5">
      <c r="A179" s="66"/>
      <c r="B179" s="68" t="s">
        <v>470</v>
      </c>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9"/>
    </row>
    <row r="180" spans="1:72" ht="8.25" customHeight="1">
      <c r="A180" s="6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9"/>
    </row>
    <row r="181" spans="1:72" ht="13.5">
      <c r="A181" s="66"/>
      <c r="B181" s="327" t="s">
        <v>216</v>
      </c>
      <c r="C181" s="327"/>
      <c r="D181" s="327"/>
      <c r="E181" s="327"/>
      <c r="F181" s="327"/>
      <c r="G181" s="327"/>
      <c r="H181" s="327"/>
      <c r="I181" s="327"/>
      <c r="J181" s="327"/>
      <c r="K181" s="327"/>
      <c r="L181" s="327"/>
      <c r="M181" s="449" t="s">
        <v>445</v>
      </c>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0"/>
      <c r="AL181" s="450"/>
      <c r="AM181" s="450"/>
      <c r="AN181" s="450"/>
      <c r="AO181" s="450"/>
      <c r="AP181" s="450"/>
      <c r="AQ181" s="450"/>
      <c r="AR181" s="450"/>
      <c r="AS181" s="450"/>
      <c r="AT181" s="450"/>
      <c r="AU181" s="450"/>
      <c r="AV181" s="450"/>
      <c r="AW181" s="450"/>
      <c r="AX181" s="450"/>
      <c r="AY181" s="450"/>
      <c r="AZ181" s="450"/>
      <c r="BA181" s="450"/>
      <c r="BB181" s="450"/>
      <c r="BC181" s="450"/>
      <c r="BD181" s="450"/>
      <c r="BE181" s="450"/>
      <c r="BF181" s="450"/>
      <c r="BG181" s="450"/>
      <c r="BH181" s="450"/>
      <c r="BI181" s="450"/>
      <c r="BJ181" s="450"/>
      <c r="BK181" s="450"/>
      <c r="BL181" s="450"/>
      <c r="BM181" s="450"/>
      <c r="BN181" s="450"/>
      <c r="BO181" s="450"/>
      <c r="BP181" s="450"/>
      <c r="BQ181" s="450"/>
      <c r="BR181" s="451"/>
      <c r="BS181" s="68"/>
      <c r="BT181" s="69"/>
    </row>
    <row r="182" spans="1:72" ht="3.75" customHeight="1">
      <c r="A182" s="6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9"/>
    </row>
    <row r="183" spans="1:72" ht="13.5">
      <c r="A183" s="66"/>
      <c r="B183" s="327" t="s">
        <v>217</v>
      </c>
      <c r="C183" s="327"/>
      <c r="D183" s="327"/>
      <c r="E183" s="327"/>
      <c r="F183" s="327"/>
      <c r="G183" s="327"/>
      <c r="H183" s="327"/>
      <c r="I183" s="327"/>
      <c r="J183" s="327"/>
      <c r="K183" s="327"/>
      <c r="L183" s="327"/>
      <c r="M183" s="449" t="s">
        <v>446</v>
      </c>
      <c r="N183" s="450"/>
      <c r="O183" s="450"/>
      <c r="P183" s="450"/>
      <c r="Q183" s="450"/>
      <c r="R183" s="450"/>
      <c r="S183" s="450"/>
      <c r="T183" s="450"/>
      <c r="U183" s="450"/>
      <c r="V183" s="450"/>
      <c r="W183" s="450"/>
      <c r="X183" s="450"/>
      <c r="Y183" s="450"/>
      <c r="Z183" s="450"/>
      <c r="AA183" s="450"/>
      <c r="AB183" s="450"/>
      <c r="AC183" s="450"/>
      <c r="AD183" s="450"/>
      <c r="AE183" s="450"/>
      <c r="AF183" s="450"/>
      <c r="AG183" s="450"/>
      <c r="AH183" s="450"/>
      <c r="AI183" s="450"/>
      <c r="AJ183" s="450"/>
      <c r="AK183" s="450"/>
      <c r="AL183" s="450"/>
      <c r="AM183" s="450"/>
      <c r="AN183" s="450"/>
      <c r="AO183" s="450"/>
      <c r="AP183" s="450"/>
      <c r="AQ183" s="450"/>
      <c r="AR183" s="450"/>
      <c r="AS183" s="450"/>
      <c r="AT183" s="450"/>
      <c r="AU183" s="450"/>
      <c r="AV183" s="450"/>
      <c r="AW183" s="450"/>
      <c r="AX183" s="450"/>
      <c r="AY183" s="450"/>
      <c r="AZ183" s="450"/>
      <c r="BA183" s="450"/>
      <c r="BB183" s="450"/>
      <c r="BC183" s="450"/>
      <c r="BD183" s="450"/>
      <c r="BE183" s="450"/>
      <c r="BF183" s="450"/>
      <c r="BG183" s="450"/>
      <c r="BH183" s="450"/>
      <c r="BI183" s="450"/>
      <c r="BJ183" s="450"/>
      <c r="BK183" s="450"/>
      <c r="BL183" s="450"/>
      <c r="BM183" s="450"/>
      <c r="BN183" s="450"/>
      <c r="BO183" s="450"/>
      <c r="BP183" s="450"/>
      <c r="BQ183" s="450"/>
      <c r="BR183" s="451"/>
      <c r="BS183" s="68"/>
      <c r="BT183" s="69"/>
    </row>
    <row r="184" spans="1:72" ht="3.75" customHeight="1">
      <c r="A184" s="6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9"/>
    </row>
    <row r="185" spans="1:72" ht="13.5">
      <c r="A185" s="66"/>
      <c r="B185" s="327" t="s">
        <v>218</v>
      </c>
      <c r="C185" s="327"/>
      <c r="D185" s="327"/>
      <c r="E185" s="327"/>
      <c r="F185" s="327"/>
      <c r="G185" s="327"/>
      <c r="H185" s="327"/>
      <c r="I185" s="327"/>
      <c r="J185" s="327"/>
      <c r="K185" s="327"/>
      <c r="L185" s="327"/>
      <c r="M185" s="449" t="s">
        <v>447</v>
      </c>
      <c r="N185" s="450"/>
      <c r="O185" s="450"/>
      <c r="P185" s="450"/>
      <c r="Q185" s="450"/>
      <c r="R185" s="450"/>
      <c r="S185" s="450"/>
      <c r="T185" s="450"/>
      <c r="U185" s="450"/>
      <c r="V185" s="450"/>
      <c r="W185" s="450"/>
      <c r="X185" s="450"/>
      <c r="Y185" s="450"/>
      <c r="Z185" s="450"/>
      <c r="AA185" s="450"/>
      <c r="AB185" s="450"/>
      <c r="AC185" s="450"/>
      <c r="AD185" s="450"/>
      <c r="AE185" s="450"/>
      <c r="AF185" s="450"/>
      <c r="AG185" s="450"/>
      <c r="AH185" s="450"/>
      <c r="AI185" s="450"/>
      <c r="AJ185" s="450"/>
      <c r="AK185" s="450"/>
      <c r="AL185" s="450"/>
      <c r="AM185" s="450"/>
      <c r="AN185" s="450"/>
      <c r="AO185" s="450"/>
      <c r="AP185" s="450"/>
      <c r="AQ185" s="450"/>
      <c r="AR185" s="450"/>
      <c r="AS185" s="450"/>
      <c r="AT185" s="450"/>
      <c r="AU185" s="450"/>
      <c r="AV185" s="450"/>
      <c r="AW185" s="450"/>
      <c r="AX185" s="450"/>
      <c r="AY185" s="450"/>
      <c r="AZ185" s="450"/>
      <c r="BA185" s="450"/>
      <c r="BB185" s="450"/>
      <c r="BC185" s="450"/>
      <c r="BD185" s="450"/>
      <c r="BE185" s="450"/>
      <c r="BF185" s="450"/>
      <c r="BG185" s="450"/>
      <c r="BH185" s="450"/>
      <c r="BI185" s="450"/>
      <c r="BJ185" s="450"/>
      <c r="BK185" s="450"/>
      <c r="BL185" s="450"/>
      <c r="BM185" s="450"/>
      <c r="BN185" s="450"/>
      <c r="BO185" s="450"/>
      <c r="BP185" s="450"/>
      <c r="BQ185" s="450"/>
      <c r="BR185" s="451"/>
      <c r="BS185" s="68"/>
      <c r="BT185" s="69"/>
    </row>
    <row r="186" spans="1:72" ht="8.25" customHeight="1">
      <c r="A186" s="66"/>
      <c r="B186" s="68"/>
      <c r="C186" s="68"/>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68"/>
      <c r="BS186" s="68"/>
      <c r="BT186" s="69"/>
    </row>
    <row r="187" spans="1:72" ht="8.25" customHeight="1">
      <c r="A187" s="6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9"/>
    </row>
    <row r="188" spans="1:72" ht="13.5">
      <c r="A188" s="66"/>
      <c r="B188" s="68" t="s">
        <v>471</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9"/>
    </row>
    <row r="189" spans="1:72" ht="8.25" customHeight="1">
      <c r="A189" s="6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9"/>
    </row>
    <row r="190" spans="1:72" ht="13.5">
      <c r="A190" s="66"/>
      <c r="B190" s="327" t="s">
        <v>373</v>
      </c>
      <c r="C190" s="327"/>
      <c r="D190" s="327"/>
      <c r="E190" s="327"/>
      <c r="F190" s="327"/>
      <c r="G190" s="331"/>
      <c r="H190" s="332" t="s">
        <v>421</v>
      </c>
      <c r="I190" s="333"/>
      <c r="J190" s="333"/>
      <c r="K190" s="333"/>
      <c r="L190" s="333"/>
      <c r="M190" s="333"/>
      <c r="N190" s="333"/>
      <c r="O190" s="334"/>
      <c r="P190" s="68"/>
      <c r="Q190" s="68"/>
      <c r="R190" s="68"/>
      <c r="S190" s="70" t="s">
        <v>472</v>
      </c>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9"/>
    </row>
    <row r="191" spans="1:72" ht="3.75" customHeight="1">
      <c r="A191" s="6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9"/>
    </row>
    <row r="192" spans="1:72" ht="10.5" customHeight="1">
      <c r="A192" s="66"/>
      <c r="B192" s="68"/>
      <c r="C192" s="139" t="s">
        <v>394</v>
      </c>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9"/>
    </row>
    <row r="193" spans="1:72" ht="3.75" customHeight="1">
      <c r="A193" s="6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9"/>
    </row>
    <row r="194" spans="1:72" ht="13.5">
      <c r="A194" s="66"/>
      <c r="B194" s="294" t="str">
        <f>IF(H190="学術論文","著者名:",IF(H190="著書","著者名:",IF(H190="産業財産権","発明者名:","著者名又は発明者名:")))</f>
        <v>著者名:</v>
      </c>
      <c r="C194" s="294"/>
      <c r="D194" s="294"/>
      <c r="E194" s="294"/>
      <c r="F194" s="294"/>
      <c r="G194" s="294"/>
      <c r="H194" s="294"/>
      <c r="I194" s="294"/>
      <c r="J194" s="294"/>
      <c r="K194" s="294"/>
      <c r="L194" s="294"/>
      <c r="M194" s="294"/>
      <c r="N194" s="294"/>
      <c r="O194" s="294"/>
      <c r="P194" s="85"/>
      <c r="Q194" s="431" t="s">
        <v>1551</v>
      </c>
      <c r="R194" s="432"/>
      <c r="S194" s="432"/>
      <c r="T194" s="432"/>
      <c r="U194" s="432"/>
      <c r="V194" s="432"/>
      <c r="W194" s="432"/>
      <c r="X194" s="432"/>
      <c r="Y194" s="432"/>
      <c r="Z194" s="432"/>
      <c r="AA194" s="432"/>
      <c r="AB194" s="432"/>
      <c r="AC194" s="432"/>
      <c r="AD194" s="432"/>
      <c r="AE194" s="432"/>
      <c r="AF194" s="432"/>
      <c r="AG194" s="432"/>
      <c r="AH194" s="432"/>
      <c r="AI194" s="432"/>
      <c r="AJ194" s="432"/>
      <c r="AK194" s="432"/>
      <c r="AL194" s="432"/>
      <c r="AM194" s="432"/>
      <c r="AN194" s="432"/>
      <c r="AO194" s="432"/>
      <c r="AP194" s="432"/>
      <c r="AQ194" s="432"/>
      <c r="AR194" s="432"/>
      <c r="AS194" s="432"/>
      <c r="AT194" s="432"/>
      <c r="AU194" s="432"/>
      <c r="AV194" s="432"/>
      <c r="AW194" s="432"/>
      <c r="AX194" s="432"/>
      <c r="AY194" s="432"/>
      <c r="AZ194" s="432"/>
      <c r="BA194" s="432"/>
      <c r="BB194" s="432"/>
      <c r="BC194" s="432"/>
      <c r="BD194" s="432"/>
      <c r="BE194" s="432"/>
      <c r="BF194" s="432"/>
      <c r="BG194" s="432"/>
      <c r="BH194" s="432"/>
      <c r="BI194" s="432"/>
      <c r="BJ194" s="432"/>
      <c r="BK194" s="432"/>
      <c r="BL194" s="432"/>
      <c r="BM194" s="432"/>
      <c r="BN194" s="432"/>
      <c r="BO194" s="432"/>
      <c r="BP194" s="432"/>
      <c r="BQ194" s="432"/>
      <c r="BR194" s="433"/>
      <c r="BS194" s="68"/>
      <c r="BT194" s="69"/>
    </row>
    <row r="195" spans="1:72" ht="13.5">
      <c r="A195" s="66"/>
      <c r="B195" s="294"/>
      <c r="C195" s="294"/>
      <c r="D195" s="294"/>
      <c r="E195" s="294"/>
      <c r="F195" s="294"/>
      <c r="G195" s="294"/>
      <c r="H195" s="294"/>
      <c r="I195" s="294"/>
      <c r="J195" s="294"/>
      <c r="K195" s="294"/>
      <c r="L195" s="294"/>
      <c r="M195" s="294"/>
      <c r="N195" s="294"/>
      <c r="O195" s="294"/>
      <c r="P195" s="85"/>
      <c r="Q195" s="434"/>
      <c r="R195" s="435"/>
      <c r="S195" s="435"/>
      <c r="T195" s="435"/>
      <c r="U195" s="435"/>
      <c r="V195" s="435"/>
      <c r="W195" s="435"/>
      <c r="X195" s="435"/>
      <c r="Y195" s="435"/>
      <c r="Z195" s="435"/>
      <c r="AA195" s="435"/>
      <c r="AB195" s="435"/>
      <c r="AC195" s="435"/>
      <c r="AD195" s="435"/>
      <c r="AE195" s="435"/>
      <c r="AF195" s="435"/>
      <c r="AG195" s="435"/>
      <c r="AH195" s="435"/>
      <c r="AI195" s="435"/>
      <c r="AJ195" s="435"/>
      <c r="AK195" s="435"/>
      <c r="AL195" s="435"/>
      <c r="AM195" s="435"/>
      <c r="AN195" s="435"/>
      <c r="AO195" s="435"/>
      <c r="AP195" s="435"/>
      <c r="AQ195" s="435"/>
      <c r="AR195" s="435"/>
      <c r="AS195" s="435"/>
      <c r="AT195" s="435"/>
      <c r="AU195" s="435"/>
      <c r="AV195" s="435"/>
      <c r="AW195" s="435"/>
      <c r="AX195" s="435"/>
      <c r="AY195" s="435"/>
      <c r="AZ195" s="435"/>
      <c r="BA195" s="435"/>
      <c r="BB195" s="435"/>
      <c r="BC195" s="435"/>
      <c r="BD195" s="435"/>
      <c r="BE195" s="435"/>
      <c r="BF195" s="435"/>
      <c r="BG195" s="435"/>
      <c r="BH195" s="435"/>
      <c r="BI195" s="435"/>
      <c r="BJ195" s="435"/>
      <c r="BK195" s="435"/>
      <c r="BL195" s="435"/>
      <c r="BM195" s="435"/>
      <c r="BN195" s="435"/>
      <c r="BO195" s="435"/>
      <c r="BP195" s="435"/>
      <c r="BQ195" s="435"/>
      <c r="BR195" s="436"/>
      <c r="BS195" s="68"/>
      <c r="BT195" s="69"/>
    </row>
    <row r="196" spans="1:72" ht="3.75" customHeight="1">
      <c r="A196" s="6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9"/>
    </row>
    <row r="197" spans="1:72" ht="13.5">
      <c r="A197" s="66"/>
      <c r="B197" s="294" t="str">
        <f>IF(H190="学術論文","論文標題:",IF(H190="著書","書名:",IF(H190="産業財産権","産業財産権の名称:","標題､書名又は"&amp;CHAR(10)&amp;"産業財産権の名称:")))</f>
        <v>論文標題:</v>
      </c>
      <c r="C197" s="294"/>
      <c r="D197" s="294"/>
      <c r="E197" s="294"/>
      <c r="F197" s="294"/>
      <c r="G197" s="294"/>
      <c r="H197" s="294"/>
      <c r="I197" s="294"/>
      <c r="J197" s="294"/>
      <c r="K197" s="294"/>
      <c r="L197" s="294"/>
      <c r="M197" s="294"/>
      <c r="N197" s="294"/>
      <c r="O197" s="294"/>
      <c r="P197" s="85"/>
      <c r="Q197" s="431" t="s">
        <v>1553</v>
      </c>
      <c r="R197" s="432"/>
      <c r="S197" s="432"/>
      <c r="T197" s="432"/>
      <c r="U197" s="432"/>
      <c r="V197" s="432"/>
      <c r="W197" s="432"/>
      <c r="X197" s="432"/>
      <c r="Y197" s="432"/>
      <c r="Z197" s="432"/>
      <c r="AA197" s="432"/>
      <c r="AB197" s="432"/>
      <c r="AC197" s="432"/>
      <c r="AD197" s="432"/>
      <c r="AE197" s="432"/>
      <c r="AF197" s="432"/>
      <c r="AG197" s="432"/>
      <c r="AH197" s="432"/>
      <c r="AI197" s="432"/>
      <c r="AJ197" s="432"/>
      <c r="AK197" s="432"/>
      <c r="AL197" s="432"/>
      <c r="AM197" s="432"/>
      <c r="AN197" s="432"/>
      <c r="AO197" s="432"/>
      <c r="AP197" s="432"/>
      <c r="AQ197" s="432"/>
      <c r="AR197" s="432"/>
      <c r="AS197" s="432"/>
      <c r="AT197" s="432"/>
      <c r="AU197" s="432"/>
      <c r="AV197" s="432"/>
      <c r="AW197" s="432"/>
      <c r="AX197" s="432"/>
      <c r="AY197" s="432"/>
      <c r="AZ197" s="432"/>
      <c r="BA197" s="432"/>
      <c r="BB197" s="432"/>
      <c r="BC197" s="432"/>
      <c r="BD197" s="432"/>
      <c r="BE197" s="432"/>
      <c r="BF197" s="432"/>
      <c r="BG197" s="432"/>
      <c r="BH197" s="432"/>
      <c r="BI197" s="432"/>
      <c r="BJ197" s="432"/>
      <c r="BK197" s="432"/>
      <c r="BL197" s="432"/>
      <c r="BM197" s="432"/>
      <c r="BN197" s="432"/>
      <c r="BO197" s="432"/>
      <c r="BP197" s="432"/>
      <c r="BQ197" s="432"/>
      <c r="BR197" s="433"/>
      <c r="BS197" s="68"/>
      <c r="BT197" s="69"/>
    </row>
    <row r="198" spans="1:72" ht="13.5">
      <c r="A198" s="66"/>
      <c r="B198" s="294"/>
      <c r="C198" s="294"/>
      <c r="D198" s="294"/>
      <c r="E198" s="294"/>
      <c r="F198" s="294"/>
      <c r="G198" s="294"/>
      <c r="H198" s="294"/>
      <c r="I198" s="294"/>
      <c r="J198" s="294"/>
      <c r="K198" s="294"/>
      <c r="L198" s="294"/>
      <c r="M198" s="294"/>
      <c r="N198" s="294"/>
      <c r="O198" s="294"/>
      <c r="P198" s="85"/>
      <c r="Q198" s="434"/>
      <c r="R198" s="435"/>
      <c r="S198" s="435"/>
      <c r="T198" s="435"/>
      <c r="U198" s="435"/>
      <c r="V198" s="435"/>
      <c r="W198" s="435"/>
      <c r="X198" s="435"/>
      <c r="Y198" s="435"/>
      <c r="Z198" s="435"/>
      <c r="AA198" s="435"/>
      <c r="AB198" s="435"/>
      <c r="AC198" s="435"/>
      <c r="AD198" s="435"/>
      <c r="AE198" s="435"/>
      <c r="AF198" s="435"/>
      <c r="AG198" s="435"/>
      <c r="AH198" s="435"/>
      <c r="AI198" s="435"/>
      <c r="AJ198" s="435"/>
      <c r="AK198" s="435"/>
      <c r="AL198" s="435"/>
      <c r="AM198" s="435"/>
      <c r="AN198" s="435"/>
      <c r="AO198" s="435"/>
      <c r="AP198" s="435"/>
      <c r="AQ198" s="435"/>
      <c r="AR198" s="435"/>
      <c r="AS198" s="435"/>
      <c r="AT198" s="435"/>
      <c r="AU198" s="435"/>
      <c r="AV198" s="435"/>
      <c r="AW198" s="435"/>
      <c r="AX198" s="435"/>
      <c r="AY198" s="435"/>
      <c r="AZ198" s="435"/>
      <c r="BA198" s="435"/>
      <c r="BB198" s="435"/>
      <c r="BC198" s="435"/>
      <c r="BD198" s="435"/>
      <c r="BE198" s="435"/>
      <c r="BF198" s="435"/>
      <c r="BG198" s="435"/>
      <c r="BH198" s="435"/>
      <c r="BI198" s="435"/>
      <c r="BJ198" s="435"/>
      <c r="BK198" s="435"/>
      <c r="BL198" s="435"/>
      <c r="BM198" s="435"/>
      <c r="BN198" s="435"/>
      <c r="BO198" s="435"/>
      <c r="BP198" s="435"/>
      <c r="BQ198" s="435"/>
      <c r="BR198" s="436"/>
      <c r="BS198" s="68"/>
      <c r="BT198" s="69"/>
    </row>
    <row r="199" spans="1:72" ht="3.75" customHeight="1">
      <c r="A199" s="6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9"/>
    </row>
    <row r="200" spans="1:72" ht="13.5">
      <c r="A200" s="66"/>
      <c r="B200" s="294" t="str">
        <f>IF(H190="学術論文","雑誌名､巻号､ページ又は"&amp;CHAR(10)&amp;"会議名､開催場所等:",IF(H190="著書","出版社:",IF(H190="産業財産権","産業財産権の種類､番号:","雑誌名､出版社又は"&amp;CHAR(10)&amp;"会議名､開催場所等:")))</f>
        <v>雑誌名､巻号､ページ又は
会議名､開催場所等:</v>
      </c>
      <c r="C200" s="294"/>
      <c r="D200" s="294"/>
      <c r="E200" s="294"/>
      <c r="F200" s="294"/>
      <c r="G200" s="294"/>
      <c r="H200" s="294"/>
      <c r="I200" s="294"/>
      <c r="J200" s="294"/>
      <c r="K200" s="294"/>
      <c r="L200" s="294"/>
      <c r="M200" s="294"/>
      <c r="N200" s="294"/>
      <c r="O200" s="294"/>
      <c r="P200" s="68"/>
      <c r="Q200" s="431" t="s">
        <v>1554</v>
      </c>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2"/>
      <c r="AY200" s="432"/>
      <c r="AZ200" s="432"/>
      <c r="BA200" s="432"/>
      <c r="BB200" s="432"/>
      <c r="BC200" s="432"/>
      <c r="BD200" s="432"/>
      <c r="BE200" s="432"/>
      <c r="BF200" s="432"/>
      <c r="BG200" s="432"/>
      <c r="BH200" s="432"/>
      <c r="BI200" s="432"/>
      <c r="BJ200" s="432"/>
      <c r="BK200" s="432"/>
      <c r="BL200" s="432"/>
      <c r="BM200" s="432"/>
      <c r="BN200" s="432"/>
      <c r="BO200" s="432"/>
      <c r="BP200" s="432"/>
      <c r="BQ200" s="432"/>
      <c r="BR200" s="433"/>
      <c r="BS200" s="68"/>
      <c r="BT200" s="69"/>
    </row>
    <row r="201" spans="1:72" ht="13.5">
      <c r="A201" s="66"/>
      <c r="B201" s="294"/>
      <c r="C201" s="294"/>
      <c r="D201" s="294"/>
      <c r="E201" s="294"/>
      <c r="F201" s="294"/>
      <c r="G201" s="294"/>
      <c r="H201" s="294"/>
      <c r="I201" s="294"/>
      <c r="J201" s="294"/>
      <c r="K201" s="294"/>
      <c r="L201" s="294"/>
      <c r="M201" s="294"/>
      <c r="N201" s="294"/>
      <c r="O201" s="294"/>
      <c r="P201" s="68"/>
      <c r="Q201" s="434"/>
      <c r="R201" s="435"/>
      <c r="S201" s="435"/>
      <c r="T201" s="435"/>
      <c r="U201" s="435"/>
      <c r="V201" s="435"/>
      <c r="W201" s="435"/>
      <c r="X201" s="435"/>
      <c r="Y201" s="435"/>
      <c r="Z201" s="435"/>
      <c r="AA201" s="435"/>
      <c r="AB201" s="435"/>
      <c r="AC201" s="435"/>
      <c r="AD201" s="435"/>
      <c r="AE201" s="435"/>
      <c r="AF201" s="435"/>
      <c r="AG201" s="435"/>
      <c r="AH201" s="435"/>
      <c r="AI201" s="435"/>
      <c r="AJ201" s="435"/>
      <c r="AK201" s="435"/>
      <c r="AL201" s="435"/>
      <c r="AM201" s="435"/>
      <c r="AN201" s="435"/>
      <c r="AO201" s="435"/>
      <c r="AP201" s="435"/>
      <c r="AQ201" s="435"/>
      <c r="AR201" s="435"/>
      <c r="AS201" s="435"/>
      <c r="AT201" s="435"/>
      <c r="AU201" s="435"/>
      <c r="AV201" s="435"/>
      <c r="AW201" s="435"/>
      <c r="AX201" s="435"/>
      <c r="AY201" s="435"/>
      <c r="AZ201" s="435"/>
      <c r="BA201" s="435"/>
      <c r="BB201" s="435"/>
      <c r="BC201" s="435"/>
      <c r="BD201" s="435"/>
      <c r="BE201" s="435"/>
      <c r="BF201" s="435"/>
      <c r="BG201" s="435"/>
      <c r="BH201" s="435"/>
      <c r="BI201" s="435"/>
      <c r="BJ201" s="435"/>
      <c r="BK201" s="435"/>
      <c r="BL201" s="435"/>
      <c r="BM201" s="435"/>
      <c r="BN201" s="435"/>
      <c r="BO201" s="435"/>
      <c r="BP201" s="435"/>
      <c r="BQ201" s="435"/>
      <c r="BR201" s="436"/>
      <c r="BS201" s="68"/>
      <c r="BT201" s="69"/>
    </row>
    <row r="202" spans="1:72" ht="3.75" customHeight="1">
      <c r="A202" s="6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9"/>
    </row>
    <row r="203" spans="1:72" ht="13.5">
      <c r="A203" s="66"/>
      <c r="B203" s="364" t="str">
        <f>IF(H190="学術論文","発行年又は会議開催年:",IF(H190="著書","発行年:",IF(H190="産業財産権","取得年:","発行年､開催年又は取得年:")))</f>
        <v>発行年又は会議開催年:</v>
      </c>
      <c r="C203" s="364"/>
      <c r="D203" s="364"/>
      <c r="E203" s="364"/>
      <c r="F203" s="364"/>
      <c r="G203" s="364"/>
      <c r="H203" s="364"/>
      <c r="I203" s="364"/>
      <c r="J203" s="364"/>
      <c r="K203" s="364"/>
      <c r="L203" s="364"/>
      <c r="M203" s="364"/>
      <c r="N203" s="364"/>
      <c r="O203" s="364"/>
      <c r="P203" s="68"/>
      <c r="Q203" s="356" t="s">
        <v>509</v>
      </c>
      <c r="R203" s="357"/>
      <c r="S203" s="357"/>
      <c r="T203" s="357"/>
      <c r="U203" s="358"/>
      <c r="V203" s="70"/>
      <c r="W203" s="70" t="s">
        <v>480</v>
      </c>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9"/>
    </row>
    <row r="204" spans="1:72" ht="3.75" customHeight="1">
      <c r="A204" s="66"/>
      <c r="B204" s="68"/>
      <c r="C204" s="68"/>
      <c r="D204" s="68"/>
      <c r="E204" s="68"/>
      <c r="F204" s="68"/>
      <c r="G204" s="68"/>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68"/>
      <c r="BR204" s="68"/>
      <c r="BS204" s="68"/>
      <c r="BT204" s="69"/>
    </row>
    <row r="205" spans="1:72" ht="8.25" customHeight="1">
      <c r="A205" s="6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9"/>
    </row>
    <row r="206" spans="1:72" ht="13.5">
      <c r="A206" s="66"/>
      <c r="B206" s="327" t="s">
        <v>374</v>
      </c>
      <c r="C206" s="327"/>
      <c r="D206" s="327"/>
      <c r="E206" s="327"/>
      <c r="F206" s="327"/>
      <c r="G206" s="331"/>
      <c r="H206" s="332" t="s">
        <v>384</v>
      </c>
      <c r="I206" s="333"/>
      <c r="J206" s="333"/>
      <c r="K206" s="333"/>
      <c r="L206" s="333"/>
      <c r="M206" s="333"/>
      <c r="N206" s="333"/>
      <c r="O206" s="334"/>
      <c r="P206" s="68"/>
      <c r="Q206" s="68"/>
      <c r="R206" s="68"/>
      <c r="S206" s="70" t="s">
        <v>472</v>
      </c>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9"/>
    </row>
    <row r="207" spans="1:72" ht="3.75" customHeight="1">
      <c r="A207" s="6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9"/>
    </row>
    <row r="208" spans="1:72" ht="10.5" customHeight="1">
      <c r="A208" s="66"/>
      <c r="B208" s="68"/>
      <c r="C208" s="139" t="s">
        <v>394</v>
      </c>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9"/>
    </row>
    <row r="209" spans="1:72" ht="3.75" customHeight="1">
      <c r="A209" s="6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9"/>
    </row>
    <row r="210" spans="1:72" ht="13.5">
      <c r="A210" s="66"/>
      <c r="B210" s="294" t="str">
        <f>IF(H206="学術論文","著者名:",IF(H206="著書","著者名:",IF(H206="産業財産権","発明者名:","著者名又は発明者名:")))</f>
        <v>著者名:</v>
      </c>
      <c r="C210" s="294"/>
      <c r="D210" s="294"/>
      <c r="E210" s="294"/>
      <c r="F210" s="294"/>
      <c r="G210" s="294"/>
      <c r="H210" s="294"/>
      <c r="I210" s="294"/>
      <c r="J210" s="294"/>
      <c r="K210" s="294"/>
      <c r="L210" s="294"/>
      <c r="M210" s="294"/>
      <c r="N210" s="294"/>
      <c r="O210" s="294"/>
      <c r="P210" s="85"/>
      <c r="Q210" s="431" t="s">
        <v>448</v>
      </c>
      <c r="R210" s="432"/>
      <c r="S210" s="432"/>
      <c r="T210" s="432"/>
      <c r="U210" s="432"/>
      <c r="V210" s="432"/>
      <c r="W210" s="432"/>
      <c r="X210" s="432"/>
      <c r="Y210" s="432"/>
      <c r="Z210" s="432"/>
      <c r="AA210" s="432"/>
      <c r="AB210" s="432"/>
      <c r="AC210" s="432"/>
      <c r="AD210" s="432"/>
      <c r="AE210" s="432"/>
      <c r="AF210" s="432"/>
      <c r="AG210" s="432"/>
      <c r="AH210" s="432"/>
      <c r="AI210" s="432"/>
      <c r="AJ210" s="432"/>
      <c r="AK210" s="432"/>
      <c r="AL210" s="432"/>
      <c r="AM210" s="432"/>
      <c r="AN210" s="432"/>
      <c r="AO210" s="432"/>
      <c r="AP210" s="432"/>
      <c r="AQ210" s="432"/>
      <c r="AR210" s="432"/>
      <c r="AS210" s="432"/>
      <c r="AT210" s="432"/>
      <c r="AU210" s="432"/>
      <c r="AV210" s="432"/>
      <c r="AW210" s="432"/>
      <c r="AX210" s="432"/>
      <c r="AY210" s="432"/>
      <c r="AZ210" s="432"/>
      <c r="BA210" s="432"/>
      <c r="BB210" s="432"/>
      <c r="BC210" s="432"/>
      <c r="BD210" s="432"/>
      <c r="BE210" s="432"/>
      <c r="BF210" s="432"/>
      <c r="BG210" s="432"/>
      <c r="BH210" s="432"/>
      <c r="BI210" s="432"/>
      <c r="BJ210" s="432"/>
      <c r="BK210" s="432"/>
      <c r="BL210" s="432"/>
      <c r="BM210" s="432"/>
      <c r="BN210" s="432"/>
      <c r="BO210" s="432"/>
      <c r="BP210" s="432"/>
      <c r="BQ210" s="432"/>
      <c r="BR210" s="433"/>
      <c r="BS210" s="68"/>
      <c r="BT210" s="69"/>
    </row>
    <row r="211" spans="1:72" ht="13.5">
      <c r="A211" s="66"/>
      <c r="B211" s="294"/>
      <c r="C211" s="294"/>
      <c r="D211" s="294"/>
      <c r="E211" s="294"/>
      <c r="F211" s="294"/>
      <c r="G211" s="294"/>
      <c r="H211" s="294"/>
      <c r="I211" s="294"/>
      <c r="J211" s="294"/>
      <c r="K211" s="294"/>
      <c r="L211" s="294"/>
      <c r="M211" s="294"/>
      <c r="N211" s="294"/>
      <c r="O211" s="294"/>
      <c r="P211" s="85"/>
      <c r="Q211" s="434"/>
      <c r="R211" s="435"/>
      <c r="S211" s="435"/>
      <c r="T211" s="435"/>
      <c r="U211" s="435"/>
      <c r="V211" s="435"/>
      <c r="W211" s="435"/>
      <c r="X211" s="435"/>
      <c r="Y211" s="435"/>
      <c r="Z211" s="435"/>
      <c r="AA211" s="435"/>
      <c r="AB211" s="435"/>
      <c r="AC211" s="435"/>
      <c r="AD211" s="435"/>
      <c r="AE211" s="435"/>
      <c r="AF211" s="435"/>
      <c r="AG211" s="435"/>
      <c r="AH211" s="435"/>
      <c r="AI211" s="435"/>
      <c r="AJ211" s="435"/>
      <c r="AK211" s="435"/>
      <c r="AL211" s="435"/>
      <c r="AM211" s="435"/>
      <c r="AN211" s="435"/>
      <c r="AO211" s="435"/>
      <c r="AP211" s="435"/>
      <c r="AQ211" s="435"/>
      <c r="AR211" s="435"/>
      <c r="AS211" s="435"/>
      <c r="AT211" s="435"/>
      <c r="AU211" s="435"/>
      <c r="AV211" s="435"/>
      <c r="AW211" s="435"/>
      <c r="AX211" s="435"/>
      <c r="AY211" s="435"/>
      <c r="AZ211" s="435"/>
      <c r="BA211" s="435"/>
      <c r="BB211" s="435"/>
      <c r="BC211" s="435"/>
      <c r="BD211" s="435"/>
      <c r="BE211" s="435"/>
      <c r="BF211" s="435"/>
      <c r="BG211" s="435"/>
      <c r="BH211" s="435"/>
      <c r="BI211" s="435"/>
      <c r="BJ211" s="435"/>
      <c r="BK211" s="435"/>
      <c r="BL211" s="435"/>
      <c r="BM211" s="435"/>
      <c r="BN211" s="435"/>
      <c r="BO211" s="435"/>
      <c r="BP211" s="435"/>
      <c r="BQ211" s="435"/>
      <c r="BR211" s="436"/>
      <c r="BS211" s="68"/>
      <c r="BT211" s="69"/>
    </row>
    <row r="212" spans="1:72" ht="3.75" customHeight="1">
      <c r="A212" s="6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9"/>
    </row>
    <row r="213" spans="1:72" ht="13.5">
      <c r="A213" s="66"/>
      <c r="B213" s="294" t="str">
        <f>IF(H206="学術論文","論文標題:",IF(H206="著書","書名:",IF(H206="産業財産権","産業財産権の名称:","標題､書名又は"&amp;CHAR(10)&amp;"産業財産権の名称:")))</f>
        <v>書名:</v>
      </c>
      <c r="C213" s="294"/>
      <c r="D213" s="294"/>
      <c r="E213" s="294"/>
      <c r="F213" s="294"/>
      <c r="G213" s="294"/>
      <c r="H213" s="294"/>
      <c r="I213" s="294"/>
      <c r="J213" s="294"/>
      <c r="K213" s="294"/>
      <c r="L213" s="294"/>
      <c r="M213" s="294"/>
      <c r="N213" s="294"/>
      <c r="O213" s="294"/>
      <c r="P213" s="85"/>
      <c r="Q213" s="431" t="s">
        <v>1553</v>
      </c>
      <c r="R213" s="432"/>
      <c r="S213" s="432"/>
      <c r="T213" s="432"/>
      <c r="U213" s="432"/>
      <c r="V213" s="432"/>
      <c r="W213" s="432"/>
      <c r="X213" s="432"/>
      <c r="Y213" s="432"/>
      <c r="Z213" s="432"/>
      <c r="AA213" s="432"/>
      <c r="AB213" s="432"/>
      <c r="AC213" s="432"/>
      <c r="AD213" s="432"/>
      <c r="AE213" s="432"/>
      <c r="AF213" s="432"/>
      <c r="AG213" s="432"/>
      <c r="AH213" s="432"/>
      <c r="AI213" s="432"/>
      <c r="AJ213" s="432"/>
      <c r="AK213" s="432"/>
      <c r="AL213" s="432"/>
      <c r="AM213" s="432"/>
      <c r="AN213" s="432"/>
      <c r="AO213" s="432"/>
      <c r="AP213" s="432"/>
      <c r="AQ213" s="432"/>
      <c r="AR213" s="432"/>
      <c r="AS213" s="432"/>
      <c r="AT213" s="432"/>
      <c r="AU213" s="432"/>
      <c r="AV213" s="432"/>
      <c r="AW213" s="432"/>
      <c r="AX213" s="432"/>
      <c r="AY213" s="432"/>
      <c r="AZ213" s="432"/>
      <c r="BA213" s="432"/>
      <c r="BB213" s="432"/>
      <c r="BC213" s="432"/>
      <c r="BD213" s="432"/>
      <c r="BE213" s="432"/>
      <c r="BF213" s="432"/>
      <c r="BG213" s="432"/>
      <c r="BH213" s="432"/>
      <c r="BI213" s="432"/>
      <c r="BJ213" s="432"/>
      <c r="BK213" s="432"/>
      <c r="BL213" s="432"/>
      <c r="BM213" s="432"/>
      <c r="BN213" s="432"/>
      <c r="BO213" s="432"/>
      <c r="BP213" s="432"/>
      <c r="BQ213" s="432"/>
      <c r="BR213" s="433"/>
      <c r="BS213" s="68"/>
      <c r="BT213" s="69"/>
    </row>
    <row r="214" spans="1:72" ht="13.5">
      <c r="A214" s="66"/>
      <c r="B214" s="294"/>
      <c r="C214" s="294"/>
      <c r="D214" s="294"/>
      <c r="E214" s="294"/>
      <c r="F214" s="294"/>
      <c r="G214" s="294"/>
      <c r="H214" s="294"/>
      <c r="I214" s="294"/>
      <c r="J214" s="294"/>
      <c r="K214" s="294"/>
      <c r="L214" s="294"/>
      <c r="M214" s="294"/>
      <c r="N214" s="294"/>
      <c r="O214" s="294"/>
      <c r="P214" s="85"/>
      <c r="Q214" s="434"/>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5"/>
      <c r="BB214" s="435"/>
      <c r="BC214" s="435"/>
      <c r="BD214" s="435"/>
      <c r="BE214" s="435"/>
      <c r="BF214" s="435"/>
      <c r="BG214" s="435"/>
      <c r="BH214" s="435"/>
      <c r="BI214" s="435"/>
      <c r="BJ214" s="435"/>
      <c r="BK214" s="435"/>
      <c r="BL214" s="435"/>
      <c r="BM214" s="435"/>
      <c r="BN214" s="435"/>
      <c r="BO214" s="435"/>
      <c r="BP214" s="435"/>
      <c r="BQ214" s="435"/>
      <c r="BR214" s="436"/>
      <c r="BS214" s="68"/>
      <c r="BT214" s="69"/>
    </row>
    <row r="215" spans="1:72" ht="3.75" customHeight="1">
      <c r="A215" s="6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9"/>
    </row>
    <row r="216" spans="1:72" ht="13.5">
      <c r="A216" s="66"/>
      <c r="B216" s="294" t="str">
        <f>IF(H206="学術論文","雑誌名､巻号､ページ又は"&amp;CHAR(10)&amp;"会議名､開催場所等:",IF(H206="著書","出版社:",IF(H206="産業財産権","産業財産権の種類､番号:","雑誌名､出版社又は"&amp;CHAR(10)&amp;"会議名､開催場所等:")))</f>
        <v>出版社:</v>
      </c>
      <c r="C216" s="294"/>
      <c r="D216" s="294"/>
      <c r="E216" s="294"/>
      <c r="F216" s="294"/>
      <c r="G216" s="294"/>
      <c r="H216" s="294"/>
      <c r="I216" s="294"/>
      <c r="J216" s="294"/>
      <c r="K216" s="294"/>
      <c r="L216" s="294"/>
      <c r="M216" s="294"/>
      <c r="N216" s="294"/>
      <c r="O216" s="294"/>
      <c r="P216" s="68"/>
      <c r="Q216" s="431" t="s">
        <v>450</v>
      </c>
      <c r="R216" s="432"/>
      <c r="S216" s="432"/>
      <c r="T216" s="432"/>
      <c r="U216" s="432"/>
      <c r="V216" s="432"/>
      <c r="W216" s="432"/>
      <c r="X216" s="432"/>
      <c r="Y216" s="432"/>
      <c r="Z216" s="432"/>
      <c r="AA216" s="432"/>
      <c r="AB216" s="432"/>
      <c r="AC216" s="432"/>
      <c r="AD216" s="432"/>
      <c r="AE216" s="432"/>
      <c r="AF216" s="432"/>
      <c r="AG216" s="432"/>
      <c r="AH216" s="432"/>
      <c r="AI216" s="432"/>
      <c r="AJ216" s="432"/>
      <c r="AK216" s="432"/>
      <c r="AL216" s="432"/>
      <c r="AM216" s="432"/>
      <c r="AN216" s="432"/>
      <c r="AO216" s="432"/>
      <c r="AP216" s="432"/>
      <c r="AQ216" s="432"/>
      <c r="AR216" s="432"/>
      <c r="AS216" s="432"/>
      <c r="AT216" s="432"/>
      <c r="AU216" s="432"/>
      <c r="AV216" s="432"/>
      <c r="AW216" s="432"/>
      <c r="AX216" s="432"/>
      <c r="AY216" s="432"/>
      <c r="AZ216" s="432"/>
      <c r="BA216" s="432"/>
      <c r="BB216" s="432"/>
      <c r="BC216" s="432"/>
      <c r="BD216" s="432"/>
      <c r="BE216" s="432"/>
      <c r="BF216" s="432"/>
      <c r="BG216" s="432"/>
      <c r="BH216" s="432"/>
      <c r="BI216" s="432"/>
      <c r="BJ216" s="432"/>
      <c r="BK216" s="432"/>
      <c r="BL216" s="432"/>
      <c r="BM216" s="432"/>
      <c r="BN216" s="432"/>
      <c r="BO216" s="432"/>
      <c r="BP216" s="432"/>
      <c r="BQ216" s="432"/>
      <c r="BR216" s="433"/>
      <c r="BS216" s="68"/>
      <c r="BT216" s="69"/>
    </row>
    <row r="217" spans="1:72" ht="13.5">
      <c r="A217" s="66"/>
      <c r="B217" s="294"/>
      <c r="C217" s="294"/>
      <c r="D217" s="294"/>
      <c r="E217" s="294"/>
      <c r="F217" s="294"/>
      <c r="G217" s="294"/>
      <c r="H217" s="294"/>
      <c r="I217" s="294"/>
      <c r="J217" s="294"/>
      <c r="K217" s="294"/>
      <c r="L217" s="294"/>
      <c r="M217" s="294"/>
      <c r="N217" s="294"/>
      <c r="O217" s="294"/>
      <c r="P217" s="68"/>
      <c r="Q217" s="434"/>
      <c r="R217" s="435"/>
      <c r="S217" s="435"/>
      <c r="T217" s="435"/>
      <c r="U217" s="435"/>
      <c r="V217" s="435"/>
      <c r="W217" s="435"/>
      <c r="X217" s="435"/>
      <c r="Y217" s="435"/>
      <c r="Z217" s="435"/>
      <c r="AA217" s="435"/>
      <c r="AB217" s="435"/>
      <c r="AC217" s="435"/>
      <c r="AD217" s="435"/>
      <c r="AE217" s="435"/>
      <c r="AF217" s="435"/>
      <c r="AG217" s="435"/>
      <c r="AH217" s="435"/>
      <c r="AI217" s="435"/>
      <c r="AJ217" s="435"/>
      <c r="AK217" s="435"/>
      <c r="AL217" s="435"/>
      <c r="AM217" s="435"/>
      <c r="AN217" s="435"/>
      <c r="AO217" s="435"/>
      <c r="AP217" s="435"/>
      <c r="AQ217" s="435"/>
      <c r="AR217" s="435"/>
      <c r="AS217" s="435"/>
      <c r="AT217" s="435"/>
      <c r="AU217" s="435"/>
      <c r="AV217" s="435"/>
      <c r="AW217" s="435"/>
      <c r="AX217" s="435"/>
      <c r="AY217" s="435"/>
      <c r="AZ217" s="435"/>
      <c r="BA217" s="435"/>
      <c r="BB217" s="435"/>
      <c r="BC217" s="435"/>
      <c r="BD217" s="435"/>
      <c r="BE217" s="435"/>
      <c r="BF217" s="435"/>
      <c r="BG217" s="435"/>
      <c r="BH217" s="435"/>
      <c r="BI217" s="435"/>
      <c r="BJ217" s="435"/>
      <c r="BK217" s="435"/>
      <c r="BL217" s="435"/>
      <c r="BM217" s="435"/>
      <c r="BN217" s="435"/>
      <c r="BO217" s="435"/>
      <c r="BP217" s="435"/>
      <c r="BQ217" s="435"/>
      <c r="BR217" s="436"/>
      <c r="BS217" s="68"/>
      <c r="BT217" s="69"/>
    </row>
    <row r="218" spans="1:72" ht="3.75" customHeight="1">
      <c r="A218" s="66"/>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9"/>
    </row>
    <row r="219" spans="1:72" ht="13.5">
      <c r="A219" s="66"/>
      <c r="B219" s="364" t="str">
        <f>IF(H206="学術論文","発行年又は会議開催年:",IF(H206="著書","発行年:",IF(H206="産業財産権","取得年:","発行年､開催年又は取得年:")))</f>
        <v>発行年:</v>
      </c>
      <c r="C219" s="364"/>
      <c r="D219" s="364"/>
      <c r="E219" s="364"/>
      <c r="F219" s="364"/>
      <c r="G219" s="364"/>
      <c r="H219" s="364"/>
      <c r="I219" s="364"/>
      <c r="J219" s="364"/>
      <c r="K219" s="364"/>
      <c r="L219" s="364"/>
      <c r="M219" s="364"/>
      <c r="N219" s="364"/>
      <c r="O219" s="364"/>
      <c r="P219" s="68"/>
      <c r="Q219" s="356" t="s">
        <v>510</v>
      </c>
      <c r="R219" s="357"/>
      <c r="S219" s="357"/>
      <c r="T219" s="357"/>
      <c r="U219" s="358"/>
      <c r="V219" s="70"/>
      <c r="W219" s="70" t="s">
        <v>480</v>
      </c>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9"/>
    </row>
    <row r="220" spans="1:72" ht="3.75" customHeight="1">
      <c r="A220" s="66"/>
      <c r="B220" s="68"/>
      <c r="C220" s="68"/>
      <c r="D220" s="68"/>
      <c r="E220" s="68"/>
      <c r="F220" s="68"/>
      <c r="G220" s="68"/>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68"/>
      <c r="BR220" s="68"/>
      <c r="BS220" s="68"/>
      <c r="BT220" s="69"/>
    </row>
    <row r="221" spans="1:72" ht="8.25" customHeight="1">
      <c r="A221" s="66"/>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9"/>
    </row>
    <row r="222" spans="1:72" ht="13.5">
      <c r="A222" s="66"/>
      <c r="B222" s="327" t="s">
        <v>375</v>
      </c>
      <c r="C222" s="327"/>
      <c r="D222" s="327"/>
      <c r="E222" s="327"/>
      <c r="F222" s="327"/>
      <c r="G222" s="331"/>
      <c r="H222" s="332" t="s">
        <v>385</v>
      </c>
      <c r="I222" s="333"/>
      <c r="J222" s="333"/>
      <c r="K222" s="333"/>
      <c r="L222" s="333"/>
      <c r="M222" s="333"/>
      <c r="N222" s="333"/>
      <c r="O222" s="334"/>
      <c r="P222" s="68"/>
      <c r="Q222" s="68"/>
      <c r="R222" s="68"/>
      <c r="S222" s="70" t="s">
        <v>472</v>
      </c>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9"/>
    </row>
    <row r="223" spans="1:72" ht="3.75" customHeight="1">
      <c r="A223" s="66"/>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9"/>
    </row>
    <row r="224" spans="1:72" ht="10.5" customHeight="1">
      <c r="A224" s="66"/>
      <c r="B224" s="68"/>
      <c r="C224" s="139" t="s">
        <v>394</v>
      </c>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9"/>
    </row>
    <row r="225" spans="1:72" ht="3.75" customHeight="1">
      <c r="A225" s="66"/>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9"/>
    </row>
    <row r="226" spans="1:72" ht="13.5">
      <c r="A226" s="66"/>
      <c r="B226" s="294" t="str">
        <f>IF(H222="学術論文","著者名:",IF(H222="著書","著者名:",IF(H222="産業財産権","発明者名:","著者名又は発明者名:")))</f>
        <v>発明者名:</v>
      </c>
      <c r="C226" s="294"/>
      <c r="D226" s="294"/>
      <c r="E226" s="294"/>
      <c r="F226" s="294"/>
      <c r="G226" s="294"/>
      <c r="H226" s="294"/>
      <c r="I226" s="294"/>
      <c r="J226" s="294"/>
      <c r="K226" s="294"/>
      <c r="L226" s="294"/>
      <c r="M226" s="294"/>
      <c r="N226" s="294"/>
      <c r="O226" s="294"/>
      <c r="P226" s="85"/>
      <c r="Q226" s="431" t="s">
        <v>448</v>
      </c>
      <c r="R226" s="432"/>
      <c r="S226" s="432"/>
      <c r="T226" s="432"/>
      <c r="U226" s="432"/>
      <c r="V226" s="432"/>
      <c r="W226" s="432"/>
      <c r="X226" s="432"/>
      <c r="Y226" s="432"/>
      <c r="Z226" s="432"/>
      <c r="AA226" s="432"/>
      <c r="AB226" s="432"/>
      <c r="AC226" s="432"/>
      <c r="AD226" s="432"/>
      <c r="AE226" s="432"/>
      <c r="AF226" s="432"/>
      <c r="AG226" s="432"/>
      <c r="AH226" s="432"/>
      <c r="AI226" s="432"/>
      <c r="AJ226" s="432"/>
      <c r="AK226" s="432"/>
      <c r="AL226" s="432"/>
      <c r="AM226" s="432"/>
      <c r="AN226" s="432"/>
      <c r="AO226" s="432"/>
      <c r="AP226" s="432"/>
      <c r="AQ226" s="432"/>
      <c r="AR226" s="432"/>
      <c r="AS226" s="432"/>
      <c r="AT226" s="432"/>
      <c r="AU226" s="432"/>
      <c r="AV226" s="432"/>
      <c r="AW226" s="432"/>
      <c r="AX226" s="432"/>
      <c r="AY226" s="432"/>
      <c r="AZ226" s="432"/>
      <c r="BA226" s="432"/>
      <c r="BB226" s="432"/>
      <c r="BC226" s="432"/>
      <c r="BD226" s="432"/>
      <c r="BE226" s="432"/>
      <c r="BF226" s="432"/>
      <c r="BG226" s="432"/>
      <c r="BH226" s="432"/>
      <c r="BI226" s="432"/>
      <c r="BJ226" s="432"/>
      <c r="BK226" s="432"/>
      <c r="BL226" s="432"/>
      <c r="BM226" s="432"/>
      <c r="BN226" s="432"/>
      <c r="BO226" s="432"/>
      <c r="BP226" s="432"/>
      <c r="BQ226" s="432"/>
      <c r="BR226" s="433"/>
      <c r="BS226" s="68"/>
      <c r="BT226" s="69"/>
    </row>
    <row r="227" spans="1:72" ht="13.5">
      <c r="A227" s="66"/>
      <c r="B227" s="294"/>
      <c r="C227" s="294"/>
      <c r="D227" s="294"/>
      <c r="E227" s="294"/>
      <c r="F227" s="294"/>
      <c r="G227" s="294"/>
      <c r="H227" s="294"/>
      <c r="I227" s="294"/>
      <c r="J227" s="294"/>
      <c r="K227" s="294"/>
      <c r="L227" s="294"/>
      <c r="M227" s="294"/>
      <c r="N227" s="294"/>
      <c r="O227" s="294"/>
      <c r="P227" s="85"/>
      <c r="Q227" s="434"/>
      <c r="R227" s="435"/>
      <c r="S227" s="435"/>
      <c r="T227" s="435"/>
      <c r="U227" s="435"/>
      <c r="V227" s="435"/>
      <c r="W227" s="435"/>
      <c r="X227" s="435"/>
      <c r="Y227" s="435"/>
      <c r="Z227" s="435"/>
      <c r="AA227" s="435"/>
      <c r="AB227" s="435"/>
      <c r="AC227" s="435"/>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5"/>
      <c r="AY227" s="435"/>
      <c r="AZ227" s="435"/>
      <c r="BA227" s="435"/>
      <c r="BB227" s="435"/>
      <c r="BC227" s="435"/>
      <c r="BD227" s="435"/>
      <c r="BE227" s="435"/>
      <c r="BF227" s="435"/>
      <c r="BG227" s="435"/>
      <c r="BH227" s="435"/>
      <c r="BI227" s="435"/>
      <c r="BJ227" s="435"/>
      <c r="BK227" s="435"/>
      <c r="BL227" s="435"/>
      <c r="BM227" s="435"/>
      <c r="BN227" s="435"/>
      <c r="BO227" s="435"/>
      <c r="BP227" s="435"/>
      <c r="BQ227" s="435"/>
      <c r="BR227" s="436"/>
      <c r="BS227" s="68"/>
      <c r="BT227" s="69"/>
    </row>
    <row r="228" spans="1:72" ht="3.75" customHeight="1">
      <c r="A228" s="66"/>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9"/>
    </row>
    <row r="229" spans="1:72" ht="13.5">
      <c r="A229" s="66"/>
      <c r="B229" s="294" t="str">
        <f>IF(H222="学術論文","論文標題:",IF(H222="著書","書名:",IF(H222="産業財産権","産業財産権の名称:","標題､書名又は"&amp;CHAR(10)&amp;"産業財産権の名称:")))</f>
        <v>産業財産権の名称:</v>
      </c>
      <c r="C229" s="294"/>
      <c r="D229" s="294"/>
      <c r="E229" s="294"/>
      <c r="F229" s="294"/>
      <c r="G229" s="294"/>
      <c r="H229" s="294"/>
      <c r="I229" s="294"/>
      <c r="J229" s="294"/>
      <c r="K229" s="294"/>
      <c r="L229" s="294"/>
      <c r="M229" s="294"/>
      <c r="N229" s="294"/>
      <c r="O229" s="294"/>
      <c r="P229" s="85"/>
      <c r="Q229" s="431" t="s">
        <v>449</v>
      </c>
      <c r="R229" s="432"/>
      <c r="S229" s="432"/>
      <c r="T229" s="432"/>
      <c r="U229" s="432"/>
      <c r="V229" s="432"/>
      <c r="W229" s="432"/>
      <c r="X229" s="432"/>
      <c r="Y229" s="432"/>
      <c r="Z229" s="432"/>
      <c r="AA229" s="432"/>
      <c r="AB229" s="432"/>
      <c r="AC229" s="432"/>
      <c r="AD229" s="432"/>
      <c r="AE229" s="432"/>
      <c r="AF229" s="432"/>
      <c r="AG229" s="432"/>
      <c r="AH229" s="432"/>
      <c r="AI229" s="432"/>
      <c r="AJ229" s="432"/>
      <c r="AK229" s="432"/>
      <c r="AL229" s="432"/>
      <c r="AM229" s="432"/>
      <c r="AN229" s="432"/>
      <c r="AO229" s="432"/>
      <c r="AP229" s="432"/>
      <c r="AQ229" s="432"/>
      <c r="AR229" s="432"/>
      <c r="AS229" s="432"/>
      <c r="AT229" s="432"/>
      <c r="AU229" s="432"/>
      <c r="AV229" s="432"/>
      <c r="AW229" s="432"/>
      <c r="AX229" s="432"/>
      <c r="AY229" s="432"/>
      <c r="AZ229" s="432"/>
      <c r="BA229" s="432"/>
      <c r="BB229" s="432"/>
      <c r="BC229" s="432"/>
      <c r="BD229" s="432"/>
      <c r="BE229" s="432"/>
      <c r="BF229" s="432"/>
      <c r="BG229" s="432"/>
      <c r="BH229" s="432"/>
      <c r="BI229" s="432"/>
      <c r="BJ229" s="432"/>
      <c r="BK229" s="432"/>
      <c r="BL229" s="432"/>
      <c r="BM229" s="432"/>
      <c r="BN229" s="432"/>
      <c r="BO229" s="432"/>
      <c r="BP229" s="432"/>
      <c r="BQ229" s="432"/>
      <c r="BR229" s="433"/>
      <c r="BS229" s="68"/>
      <c r="BT229" s="69"/>
    </row>
    <row r="230" spans="1:72" ht="13.5">
      <c r="A230" s="66"/>
      <c r="B230" s="294"/>
      <c r="C230" s="294"/>
      <c r="D230" s="294"/>
      <c r="E230" s="294"/>
      <c r="F230" s="294"/>
      <c r="G230" s="294"/>
      <c r="H230" s="294"/>
      <c r="I230" s="294"/>
      <c r="J230" s="294"/>
      <c r="K230" s="294"/>
      <c r="L230" s="294"/>
      <c r="M230" s="294"/>
      <c r="N230" s="294"/>
      <c r="O230" s="294"/>
      <c r="P230" s="85"/>
      <c r="Q230" s="434"/>
      <c r="R230" s="435"/>
      <c r="S230" s="435"/>
      <c r="T230" s="435"/>
      <c r="U230" s="435"/>
      <c r="V230" s="435"/>
      <c r="W230" s="435"/>
      <c r="X230" s="435"/>
      <c r="Y230" s="435"/>
      <c r="Z230" s="435"/>
      <c r="AA230" s="435"/>
      <c r="AB230" s="435"/>
      <c r="AC230" s="435"/>
      <c r="AD230" s="435"/>
      <c r="AE230" s="435"/>
      <c r="AF230" s="435"/>
      <c r="AG230" s="435"/>
      <c r="AH230" s="435"/>
      <c r="AI230" s="435"/>
      <c r="AJ230" s="435"/>
      <c r="AK230" s="435"/>
      <c r="AL230" s="435"/>
      <c r="AM230" s="435"/>
      <c r="AN230" s="435"/>
      <c r="AO230" s="435"/>
      <c r="AP230" s="435"/>
      <c r="AQ230" s="435"/>
      <c r="AR230" s="435"/>
      <c r="AS230" s="435"/>
      <c r="AT230" s="435"/>
      <c r="AU230" s="435"/>
      <c r="AV230" s="435"/>
      <c r="AW230" s="435"/>
      <c r="AX230" s="435"/>
      <c r="AY230" s="435"/>
      <c r="AZ230" s="435"/>
      <c r="BA230" s="435"/>
      <c r="BB230" s="435"/>
      <c r="BC230" s="435"/>
      <c r="BD230" s="435"/>
      <c r="BE230" s="435"/>
      <c r="BF230" s="435"/>
      <c r="BG230" s="435"/>
      <c r="BH230" s="435"/>
      <c r="BI230" s="435"/>
      <c r="BJ230" s="435"/>
      <c r="BK230" s="435"/>
      <c r="BL230" s="435"/>
      <c r="BM230" s="435"/>
      <c r="BN230" s="435"/>
      <c r="BO230" s="435"/>
      <c r="BP230" s="435"/>
      <c r="BQ230" s="435"/>
      <c r="BR230" s="436"/>
      <c r="BS230" s="68"/>
      <c r="BT230" s="69"/>
    </row>
    <row r="231" spans="1:72" ht="3.75" customHeight="1">
      <c r="A231" s="66"/>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9"/>
    </row>
    <row r="232" spans="1:72" ht="13.5">
      <c r="A232" s="66"/>
      <c r="B232" s="294" t="str">
        <f>IF(H222="学術論文","雑誌名､巻号､ページ又は"&amp;CHAR(10)&amp;"会議名､開催場所等:",IF(H222="著書","出版社:",IF(H222="産業財産権","産業財産権の種類､番号:","雑誌名､出版社又は"&amp;CHAR(10)&amp;"会議名､開催場所等:")))</f>
        <v>産業財産権の種類､番号:</v>
      </c>
      <c r="C232" s="294"/>
      <c r="D232" s="294"/>
      <c r="E232" s="294"/>
      <c r="F232" s="294"/>
      <c r="G232" s="294"/>
      <c r="H232" s="294"/>
      <c r="I232" s="294"/>
      <c r="J232" s="294"/>
      <c r="K232" s="294"/>
      <c r="L232" s="294"/>
      <c r="M232" s="294"/>
      <c r="N232" s="294"/>
      <c r="O232" s="294"/>
      <c r="P232" s="68"/>
      <c r="Q232" s="431" t="s">
        <v>415</v>
      </c>
      <c r="R232" s="432"/>
      <c r="S232" s="432"/>
      <c r="T232" s="432"/>
      <c r="U232" s="432"/>
      <c r="V232" s="432"/>
      <c r="W232" s="432"/>
      <c r="X232" s="432"/>
      <c r="Y232" s="432"/>
      <c r="Z232" s="432"/>
      <c r="AA232" s="432"/>
      <c r="AB232" s="432"/>
      <c r="AC232" s="432"/>
      <c r="AD232" s="432"/>
      <c r="AE232" s="432"/>
      <c r="AF232" s="432"/>
      <c r="AG232" s="432"/>
      <c r="AH232" s="432"/>
      <c r="AI232" s="432"/>
      <c r="AJ232" s="432"/>
      <c r="AK232" s="432"/>
      <c r="AL232" s="432"/>
      <c r="AM232" s="432"/>
      <c r="AN232" s="432"/>
      <c r="AO232" s="432"/>
      <c r="AP232" s="432"/>
      <c r="AQ232" s="432"/>
      <c r="AR232" s="432"/>
      <c r="AS232" s="432"/>
      <c r="AT232" s="432"/>
      <c r="AU232" s="432"/>
      <c r="AV232" s="432"/>
      <c r="AW232" s="432"/>
      <c r="AX232" s="432"/>
      <c r="AY232" s="432"/>
      <c r="AZ232" s="432"/>
      <c r="BA232" s="432"/>
      <c r="BB232" s="432"/>
      <c r="BC232" s="432"/>
      <c r="BD232" s="432"/>
      <c r="BE232" s="432"/>
      <c r="BF232" s="432"/>
      <c r="BG232" s="432"/>
      <c r="BH232" s="432"/>
      <c r="BI232" s="432"/>
      <c r="BJ232" s="432"/>
      <c r="BK232" s="432"/>
      <c r="BL232" s="432"/>
      <c r="BM232" s="432"/>
      <c r="BN232" s="432"/>
      <c r="BO232" s="432"/>
      <c r="BP232" s="432"/>
      <c r="BQ232" s="432"/>
      <c r="BR232" s="433"/>
      <c r="BS232" s="68"/>
      <c r="BT232" s="69"/>
    </row>
    <row r="233" spans="1:72" ht="13.5">
      <c r="A233" s="66"/>
      <c r="B233" s="294"/>
      <c r="C233" s="294"/>
      <c r="D233" s="294"/>
      <c r="E233" s="294"/>
      <c r="F233" s="294"/>
      <c r="G233" s="294"/>
      <c r="H233" s="294"/>
      <c r="I233" s="294"/>
      <c r="J233" s="294"/>
      <c r="K233" s="294"/>
      <c r="L233" s="294"/>
      <c r="M233" s="294"/>
      <c r="N233" s="294"/>
      <c r="O233" s="294"/>
      <c r="P233" s="68"/>
      <c r="Q233" s="434"/>
      <c r="R233" s="435"/>
      <c r="S233" s="435"/>
      <c r="T233" s="435"/>
      <c r="U233" s="435"/>
      <c r="V233" s="435"/>
      <c r="W233" s="435"/>
      <c r="X233" s="435"/>
      <c r="Y233" s="435"/>
      <c r="Z233" s="435"/>
      <c r="AA233" s="435"/>
      <c r="AB233" s="435"/>
      <c r="AC233" s="435"/>
      <c r="AD233" s="435"/>
      <c r="AE233" s="435"/>
      <c r="AF233" s="435"/>
      <c r="AG233" s="435"/>
      <c r="AH233" s="435"/>
      <c r="AI233" s="435"/>
      <c r="AJ233" s="435"/>
      <c r="AK233" s="435"/>
      <c r="AL233" s="435"/>
      <c r="AM233" s="435"/>
      <c r="AN233" s="435"/>
      <c r="AO233" s="435"/>
      <c r="AP233" s="435"/>
      <c r="AQ233" s="435"/>
      <c r="AR233" s="435"/>
      <c r="AS233" s="435"/>
      <c r="AT233" s="435"/>
      <c r="AU233" s="435"/>
      <c r="AV233" s="435"/>
      <c r="AW233" s="435"/>
      <c r="AX233" s="435"/>
      <c r="AY233" s="435"/>
      <c r="AZ233" s="435"/>
      <c r="BA233" s="435"/>
      <c r="BB233" s="435"/>
      <c r="BC233" s="435"/>
      <c r="BD233" s="435"/>
      <c r="BE233" s="435"/>
      <c r="BF233" s="435"/>
      <c r="BG233" s="435"/>
      <c r="BH233" s="435"/>
      <c r="BI233" s="435"/>
      <c r="BJ233" s="435"/>
      <c r="BK233" s="435"/>
      <c r="BL233" s="435"/>
      <c r="BM233" s="435"/>
      <c r="BN233" s="435"/>
      <c r="BO233" s="435"/>
      <c r="BP233" s="435"/>
      <c r="BQ233" s="435"/>
      <c r="BR233" s="436"/>
      <c r="BS233" s="68"/>
      <c r="BT233" s="69"/>
    </row>
    <row r="234" spans="1:72" ht="3.75" customHeight="1">
      <c r="A234" s="66"/>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9"/>
    </row>
    <row r="235" spans="1:72" ht="13.5">
      <c r="A235" s="66"/>
      <c r="B235" s="364" t="str">
        <f>IF(H222="学術論文","発行年又は会議開催年:",IF(H222="著書","発行年:",IF(H222="産業財産権","取得年:","発行年､開催年又は取得年:")))</f>
        <v>取得年:</v>
      </c>
      <c r="C235" s="364"/>
      <c r="D235" s="364"/>
      <c r="E235" s="364"/>
      <c r="F235" s="364"/>
      <c r="G235" s="364"/>
      <c r="H235" s="364"/>
      <c r="I235" s="364"/>
      <c r="J235" s="364"/>
      <c r="K235" s="364"/>
      <c r="L235" s="364"/>
      <c r="M235" s="364"/>
      <c r="N235" s="364"/>
      <c r="O235" s="364"/>
      <c r="P235" s="68"/>
      <c r="Q235" s="356" t="s">
        <v>510</v>
      </c>
      <c r="R235" s="357"/>
      <c r="S235" s="357"/>
      <c r="T235" s="357"/>
      <c r="U235" s="358"/>
      <c r="V235" s="70"/>
      <c r="W235" s="70" t="s">
        <v>480</v>
      </c>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9"/>
    </row>
    <row r="236" spans="1:72" ht="3.75" customHeight="1">
      <c r="A236" s="66"/>
      <c r="B236" s="68"/>
      <c r="C236" s="68"/>
      <c r="D236" s="68"/>
      <c r="E236" s="68"/>
      <c r="F236" s="68"/>
      <c r="G236" s="68"/>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68"/>
      <c r="BR236" s="68"/>
      <c r="BS236" s="68"/>
      <c r="BT236" s="69"/>
    </row>
    <row r="237" spans="1:72" ht="8.25" customHeight="1">
      <c r="A237" s="66"/>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9"/>
    </row>
    <row r="238" spans="1:72" ht="13.5">
      <c r="A238" s="66"/>
      <c r="B238" s="327" t="s">
        <v>376</v>
      </c>
      <c r="C238" s="327"/>
      <c r="D238" s="327"/>
      <c r="E238" s="327"/>
      <c r="F238" s="327"/>
      <c r="G238" s="331"/>
      <c r="H238" s="332"/>
      <c r="I238" s="333"/>
      <c r="J238" s="333"/>
      <c r="K238" s="333"/>
      <c r="L238" s="333"/>
      <c r="M238" s="333"/>
      <c r="N238" s="333"/>
      <c r="O238" s="334"/>
      <c r="P238" s="68"/>
      <c r="Q238" s="68"/>
      <c r="R238" s="68"/>
      <c r="S238" s="70" t="s">
        <v>472</v>
      </c>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9"/>
    </row>
    <row r="239" spans="1:72" ht="3.75" customHeight="1">
      <c r="A239" s="66"/>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9"/>
    </row>
    <row r="240" spans="1:72" ht="10.5" customHeight="1">
      <c r="A240" s="66"/>
      <c r="B240" s="68"/>
      <c r="C240" s="139" t="s">
        <v>394</v>
      </c>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9"/>
    </row>
    <row r="241" spans="1:72" ht="3.75" customHeight="1">
      <c r="A241" s="66"/>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9"/>
    </row>
    <row r="242" spans="1:72" ht="13.5">
      <c r="A242" s="66"/>
      <c r="B242" s="294" t="str">
        <f>IF(H238="学術論文","著者名:",IF(H238="著書","著者名:",IF(H238="産業財産権","発明者名:","著者名又は発明者名:")))</f>
        <v>著者名又は発明者名:</v>
      </c>
      <c r="C242" s="294"/>
      <c r="D242" s="294"/>
      <c r="E242" s="294"/>
      <c r="F242" s="294"/>
      <c r="G242" s="294"/>
      <c r="H242" s="294"/>
      <c r="I242" s="294"/>
      <c r="J242" s="294"/>
      <c r="K242" s="294"/>
      <c r="L242" s="294"/>
      <c r="M242" s="294"/>
      <c r="N242" s="294"/>
      <c r="O242" s="294"/>
      <c r="P242" s="85"/>
      <c r="Q242" s="431"/>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32"/>
      <c r="AN242" s="432"/>
      <c r="AO242" s="432"/>
      <c r="AP242" s="432"/>
      <c r="AQ242" s="432"/>
      <c r="AR242" s="432"/>
      <c r="AS242" s="432"/>
      <c r="AT242" s="432"/>
      <c r="AU242" s="432"/>
      <c r="AV242" s="432"/>
      <c r="AW242" s="432"/>
      <c r="AX242" s="432"/>
      <c r="AY242" s="432"/>
      <c r="AZ242" s="432"/>
      <c r="BA242" s="432"/>
      <c r="BB242" s="432"/>
      <c r="BC242" s="432"/>
      <c r="BD242" s="432"/>
      <c r="BE242" s="432"/>
      <c r="BF242" s="432"/>
      <c r="BG242" s="432"/>
      <c r="BH242" s="432"/>
      <c r="BI242" s="432"/>
      <c r="BJ242" s="432"/>
      <c r="BK242" s="432"/>
      <c r="BL242" s="432"/>
      <c r="BM242" s="432"/>
      <c r="BN242" s="432"/>
      <c r="BO242" s="432"/>
      <c r="BP242" s="432"/>
      <c r="BQ242" s="432"/>
      <c r="BR242" s="433"/>
      <c r="BS242" s="68"/>
      <c r="BT242" s="69"/>
    </row>
    <row r="243" spans="1:72" ht="13.5">
      <c r="A243" s="66"/>
      <c r="B243" s="294"/>
      <c r="C243" s="294"/>
      <c r="D243" s="294"/>
      <c r="E243" s="294"/>
      <c r="F243" s="294"/>
      <c r="G243" s="294"/>
      <c r="H243" s="294"/>
      <c r="I243" s="294"/>
      <c r="J243" s="294"/>
      <c r="K243" s="294"/>
      <c r="L243" s="294"/>
      <c r="M243" s="294"/>
      <c r="N243" s="294"/>
      <c r="O243" s="294"/>
      <c r="P243" s="85"/>
      <c r="Q243" s="434"/>
      <c r="R243" s="435"/>
      <c r="S243" s="435"/>
      <c r="T243" s="435"/>
      <c r="U243" s="435"/>
      <c r="V243" s="435"/>
      <c r="W243" s="435"/>
      <c r="X243" s="435"/>
      <c r="Y243" s="435"/>
      <c r="Z243" s="435"/>
      <c r="AA243" s="435"/>
      <c r="AB243" s="435"/>
      <c r="AC243" s="435"/>
      <c r="AD243" s="435"/>
      <c r="AE243" s="435"/>
      <c r="AF243" s="435"/>
      <c r="AG243" s="435"/>
      <c r="AH243" s="435"/>
      <c r="AI243" s="435"/>
      <c r="AJ243" s="435"/>
      <c r="AK243" s="435"/>
      <c r="AL243" s="435"/>
      <c r="AM243" s="435"/>
      <c r="AN243" s="435"/>
      <c r="AO243" s="435"/>
      <c r="AP243" s="435"/>
      <c r="AQ243" s="435"/>
      <c r="AR243" s="435"/>
      <c r="AS243" s="435"/>
      <c r="AT243" s="435"/>
      <c r="AU243" s="435"/>
      <c r="AV243" s="435"/>
      <c r="AW243" s="435"/>
      <c r="AX243" s="435"/>
      <c r="AY243" s="435"/>
      <c r="AZ243" s="435"/>
      <c r="BA243" s="435"/>
      <c r="BB243" s="435"/>
      <c r="BC243" s="435"/>
      <c r="BD243" s="435"/>
      <c r="BE243" s="435"/>
      <c r="BF243" s="435"/>
      <c r="BG243" s="435"/>
      <c r="BH243" s="435"/>
      <c r="BI243" s="435"/>
      <c r="BJ243" s="435"/>
      <c r="BK243" s="435"/>
      <c r="BL243" s="435"/>
      <c r="BM243" s="435"/>
      <c r="BN243" s="435"/>
      <c r="BO243" s="435"/>
      <c r="BP243" s="435"/>
      <c r="BQ243" s="435"/>
      <c r="BR243" s="436"/>
      <c r="BS243" s="68"/>
      <c r="BT243" s="69"/>
    </row>
    <row r="244" spans="1:72" ht="3.75" customHeight="1">
      <c r="A244" s="66"/>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9"/>
    </row>
    <row r="245" spans="1:72" ht="13.5">
      <c r="A245" s="66"/>
      <c r="B245" s="294" t="str">
        <f>IF(H238="学術論文","論文標題:",IF(H238="著書","書名:",IF(H238="産業財産権","産業財産権の名称:","標題､書名又は"&amp;CHAR(10)&amp;"産業財産権の名称:")))</f>
        <v>標題､書名又は
産業財産権の名称:</v>
      </c>
      <c r="C245" s="294"/>
      <c r="D245" s="294"/>
      <c r="E245" s="294"/>
      <c r="F245" s="294"/>
      <c r="G245" s="294"/>
      <c r="H245" s="294"/>
      <c r="I245" s="294"/>
      <c r="J245" s="294"/>
      <c r="K245" s="294"/>
      <c r="L245" s="294"/>
      <c r="M245" s="294"/>
      <c r="N245" s="294"/>
      <c r="O245" s="294"/>
      <c r="P245" s="85"/>
      <c r="Q245" s="431"/>
      <c r="R245" s="432"/>
      <c r="S245" s="432"/>
      <c r="T245" s="432"/>
      <c r="U245" s="432"/>
      <c r="V245" s="432"/>
      <c r="W245" s="432"/>
      <c r="X245" s="432"/>
      <c r="Y245" s="432"/>
      <c r="Z245" s="432"/>
      <c r="AA245" s="432"/>
      <c r="AB245" s="432"/>
      <c r="AC245" s="432"/>
      <c r="AD245" s="432"/>
      <c r="AE245" s="432"/>
      <c r="AF245" s="432"/>
      <c r="AG245" s="432"/>
      <c r="AH245" s="432"/>
      <c r="AI245" s="432"/>
      <c r="AJ245" s="432"/>
      <c r="AK245" s="432"/>
      <c r="AL245" s="432"/>
      <c r="AM245" s="432"/>
      <c r="AN245" s="432"/>
      <c r="AO245" s="432"/>
      <c r="AP245" s="432"/>
      <c r="AQ245" s="432"/>
      <c r="AR245" s="432"/>
      <c r="AS245" s="432"/>
      <c r="AT245" s="432"/>
      <c r="AU245" s="432"/>
      <c r="AV245" s="432"/>
      <c r="AW245" s="432"/>
      <c r="AX245" s="432"/>
      <c r="AY245" s="432"/>
      <c r="AZ245" s="432"/>
      <c r="BA245" s="432"/>
      <c r="BB245" s="432"/>
      <c r="BC245" s="432"/>
      <c r="BD245" s="432"/>
      <c r="BE245" s="432"/>
      <c r="BF245" s="432"/>
      <c r="BG245" s="432"/>
      <c r="BH245" s="432"/>
      <c r="BI245" s="432"/>
      <c r="BJ245" s="432"/>
      <c r="BK245" s="432"/>
      <c r="BL245" s="432"/>
      <c r="BM245" s="432"/>
      <c r="BN245" s="432"/>
      <c r="BO245" s="432"/>
      <c r="BP245" s="432"/>
      <c r="BQ245" s="432"/>
      <c r="BR245" s="433"/>
      <c r="BS245" s="68"/>
      <c r="BT245" s="69"/>
    </row>
    <row r="246" spans="1:72" ht="13.5">
      <c r="A246" s="66"/>
      <c r="B246" s="294"/>
      <c r="C246" s="294"/>
      <c r="D246" s="294"/>
      <c r="E246" s="294"/>
      <c r="F246" s="294"/>
      <c r="G246" s="294"/>
      <c r="H246" s="294"/>
      <c r="I246" s="294"/>
      <c r="J246" s="294"/>
      <c r="K246" s="294"/>
      <c r="L246" s="294"/>
      <c r="M246" s="294"/>
      <c r="N246" s="294"/>
      <c r="O246" s="294"/>
      <c r="P246" s="85"/>
      <c r="Q246" s="434"/>
      <c r="R246" s="435"/>
      <c r="S246" s="435"/>
      <c r="T246" s="435"/>
      <c r="U246" s="435"/>
      <c r="V246" s="435"/>
      <c r="W246" s="435"/>
      <c r="X246" s="435"/>
      <c r="Y246" s="435"/>
      <c r="Z246" s="435"/>
      <c r="AA246" s="435"/>
      <c r="AB246" s="435"/>
      <c r="AC246" s="435"/>
      <c r="AD246" s="435"/>
      <c r="AE246" s="435"/>
      <c r="AF246" s="435"/>
      <c r="AG246" s="435"/>
      <c r="AH246" s="435"/>
      <c r="AI246" s="435"/>
      <c r="AJ246" s="435"/>
      <c r="AK246" s="435"/>
      <c r="AL246" s="435"/>
      <c r="AM246" s="435"/>
      <c r="AN246" s="435"/>
      <c r="AO246" s="435"/>
      <c r="AP246" s="435"/>
      <c r="AQ246" s="435"/>
      <c r="AR246" s="435"/>
      <c r="AS246" s="435"/>
      <c r="AT246" s="435"/>
      <c r="AU246" s="435"/>
      <c r="AV246" s="435"/>
      <c r="AW246" s="435"/>
      <c r="AX246" s="435"/>
      <c r="AY246" s="435"/>
      <c r="AZ246" s="435"/>
      <c r="BA246" s="435"/>
      <c r="BB246" s="435"/>
      <c r="BC246" s="435"/>
      <c r="BD246" s="435"/>
      <c r="BE246" s="435"/>
      <c r="BF246" s="435"/>
      <c r="BG246" s="435"/>
      <c r="BH246" s="435"/>
      <c r="BI246" s="435"/>
      <c r="BJ246" s="435"/>
      <c r="BK246" s="435"/>
      <c r="BL246" s="435"/>
      <c r="BM246" s="435"/>
      <c r="BN246" s="435"/>
      <c r="BO246" s="435"/>
      <c r="BP246" s="435"/>
      <c r="BQ246" s="435"/>
      <c r="BR246" s="436"/>
      <c r="BS246" s="68"/>
      <c r="BT246" s="69"/>
    </row>
    <row r="247" spans="1:72" ht="3.75" customHeight="1">
      <c r="A247" s="66"/>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9"/>
    </row>
    <row r="248" spans="1:72" ht="13.5">
      <c r="A248" s="66"/>
      <c r="B248" s="294" t="str">
        <f>IF(H238="学術論文","雑誌名､巻号､ページ又は"&amp;CHAR(10)&amp;"会議名､開催場所等:",IF(H238="著書","出版社:",IF(H238="産業財産権","産業財産権の種類､番号:","雑誌名､出版社又は"&amp;CHAR(10)&amp;"会議名､開催場所等:")))</f>
        <v>雑誌名､出版社又は
会議名､開催場所等:</v>
      </c>
      <c r="C248" s="294"/>
      <c r="D248" s="294"/>
      <c r="E248" s="294"/>
      <c r="F248" s="294"/>
      <c r="G248" s="294"/>
      <c r="H248" s="294"/>
      <c r="I248" s="294"/>
      <c r="J248" s="294"/>
      <c r="K248" s="294"/>
      <c r="L248" s="294"/>
      <c r="M248" s="294"/>
      <c r="N248" s="294"/>
      <c r="O248" s="294"/>
      <c r="P248" s="68"/>
      <c r="Q248" s="431"/>
      <c r="R248" s="432"/>
      <c r="S248" s="432"/>
      <c r="T248" s="432"/>
      <c r="U248" s="432"/>
      <c r="V248" s="432"/>
      <c r="W248" s="432"/>
      <c r="X248" s="432"/>
      <c r="Y248" s="432"/>
      <c r="Z248" s="432"/>
      <c r="AA248" s="432"/>
      <c r="AB248" s="432"/>
      <c r="AC248" s="432"/>
      <c r="AD248" s="432"/>
      <c r="AE248" s="432"/>
      <c r="AF248" s="432"/>
      <c r="AG248" s="432"/>
      <c r="AH248" s="432"/>
      <c r="AI248" s="432"/>
      <c r="AJ248" s="432"/>
      <c r="AK248" s="432"/>
      <c r="AL248" s="432"/>
      <c r="AM248" s="432"/>
      <c r="AN248" s="432"/>
      <c r="AO248" s="432"/>
      <c r="AP248" s="432"/>
      <c r="AQ248" s="432"/>
      <c r="AR248" s="432"/>
      <c r="AS248" s="432"/>
      <c r="AT248" s="432"/>
      <c r="AU248" s="432"/>
      <c r="AV248" s="432"/>
      <c r="AW248" s="432"/>
      <c r="AX248" s="432"/>
      <c r="AY248" s="432"/>
      <c r="AZ248" s="432"/>
      <c r="BA248" s="432"/>
      <c r="BB248" s="432"/>
      <c r="BC248" s="432"/>
      <c r="BD248" s="432"/>
      <c r="BE248" s="432"/>
      <c r="BF248" s="432"/>
      <c r="BG248" s="432"/>
      <c r="BH248" s="432"/>
      <c r="BI248" s="432"/>
      <c r="BJ248" s="432"/>
      <c r="BK248" s="432"/>
      <c r="BL248" s="432"/>
      <c r="BM248" s="432"/>
      <c r="BN248" s="432"/>
      <c r="BO248" s="432"/>
      <c r="BP248" s="432"/>
      <c r="BQ248" s="432"/>
      <c r="BR248" s="433"/>
      <c r="BS248" s="68"/>
      <c r="BT248" s="69"/>
    </row>
    <row r="249" spans="1:72" ht="13.5">
      <c r="A249" s="66"/>
      <c r="B249" s="294"/>
      <c r="C249" s="294"/>
      <c r="D249" s="294"/>
      <c r="E249" s="294"/>
      <c r="F249" s="294"/>
      <c r="G249" s="294"/>
      <c r="H249" s="294"/>
      <c r="I249" s="294"/>
      <c r="J249" s="294"/>
      <c r="K249" s="294"/>
      <c r="L249" s="294"/>
      <c r="M249" s="294"/>
      <c r="N249" s="294"/>
      <c r="O249" s="294"/>
      <c r="P249" s="68"/>
      <c r="Q249" s="434"/>
      <c r="R249" s="435"/>
      <c r="S249" s="435"/>
      <c r="T249" s="435"/>
      <c r="U249" s="435"/>
      <c r="V249" s="435"/>
      <c r="W249" s="435"/>
      <c r="X249" s="435"/>
      <c r="Y249" s="435"/>
      <c r="Z249" s="435"/>
      <c r="AA249" s="435"/>
      <c r="AB249" s="435"/>
      <c r="AC249" s="435"/>
      <c r="AD249" s="435"/>
      <c r="AE249" s="435"/>
      <c r="AF249" s="435"/>
      <c r="AG249" s="435"/>
      <c r="AH249" s="435"/>
      <c r="AI249" s="435"/>
      <c r="AJ249" s="435"/>
      <c r="AK249" s="435"/>
      <c r="AL249" s="435"/>
      <c r="AM249" s="435"/>
      <c r="AN249" s="435"/>
      <c r="AO249" s="435"/>
      <c r="AP249" s="435"/>
      <c r="AQ249" s="435"/>
      <c r="AR249" s="435"/>
      <c r="AS249" s="435"/>
      <c r="AT249" s="435"/>
      <c r="AU249" s="435"/>
      <c r="AV249" s="435"/>
      <c r="AW249" s="435"/>
      <c r="AX249" s="435"/>
      <c r="AY249" s="435"/>
      <c r="AZ249" s="435"/>
      <c r="BA249" s="435"/>
      <c r="BB249" s="435"/>
      <c r="BC249" s="435"/>
      <c r="BD249" s="435"/>
      <c r="BE249" s="435"/>
      <c r="BF249" s="435"/>
      <c r="BG249" s="435"/>
      <c r="BH249" s="435"/>
      <c r="BI249" s="435"/>
      <c r="BJ249" s="435"/>
      <c r="BK249" s="435"/>
      <c r="BL249" s="435"/>
      <c r="BM249" s="435"/>
      <c r="BN249" s="435"/>
      <c r="BO249" s="435"/>
      <c r="BP249" s="435"/>
      <c r="BQ249" s="435"/>
      <c r="BR249" s="436"/>
      <c r="BS249" s="68"/>
      <c r="BT249" s="69"/>
    </row>
    <row r="250" spans="1:72" ht="3.75" customHeight="1">
      <c r="A250" s="66"/>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9"/>
    </row>
    <row r="251" spans="1:72" ht="13.5">
      <c r="A251" s="66"/>
      <c r="B251" s="364" t="str">
        <f>IF(H238="学術論文","発行年又は会議開催年:",IF(H238="著書","発行年:",IF(H238="産業財産権","取得年:","発行年､開催年又は取得年:")))</f>
        <v>発行年､開催年又は取得年:</v>
      </c>
      <c r="C251" s="364"/>
      <c r="D251" s="364"/>
      <c r="E251" s="364"/>
      <c r="F251" s="364"/>
      <c r="G251" s="364"/>
      <c r="H251" s="364"/>
      <c r="I251" s="364"/>
      <c r="J251" s="364"/>
      <c r="K251" s="364"/>
      <c r="L251" s="364"/>
      <c r="M251" s="364"/>
      <c r="N251" s="364"/>
      <c r="O251" s="364"/>
      <c r="P251" s="68"/>
      <c r="Q251" s="356"/>
      <c r="R251" s="357"/>
      <c r="S251" s="357"/>
      <c r="T251" s="357"/>
      <c r="U251" s="358"/>
      <c r="V251" s="70"/>
      <c r="W251" s="70" t="s">
        <v>480</v>
      </c>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9"/>
    </row>
    <row r="252" spans="1:72" ht="3.75" customHeight="1">
      <c r="A252" s="66"/>
      <c r="B252" s="68"/>
      <c r="C252" s="68"/>
      <c r="D252" s="68"/>
      <c r="E252" s="68"/>
      <c r="F252" s="68"/>
      <c r="G252" s="68"/>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68"/>
      <c r="BR252" s="68"/>
      <c r="BS252" s="68"/>
      <c r="BT252" s="69"/>
    </row>
    <row r="253" spans="1:72" ht="8.25" customHeight="1">
      <c r="A253" s="66"/>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9"/>
    </row>
    <row r="254" spans="1:72" ht="13.5">
      <c r="A254" s="66"/>
      <c r="B254" s="327" t="s">
        <v>377</v>
      </c>
      <c r="C254" s="327"/>
      <c r="D254" s="327"/>
      <c r="E254" s="327"/>
      <c r="F254" s="327"/>
      <c r="G254" s="331"/>
      <c r="H254" s="332"/>
      <c r="I254" s="333"/>
      <c r="J254" s="333"/>
      <c r="K254" s="333"/>
      <c r="L254" s="333"/>
      <c r="M254" s="333"/>
      <c r="N254" s="333"/>
      <c r="O254" s="334"/>
      <c r="P254" s="68"/>
      <c r="Q254" s="68"/>
      <c r="R254" s="68"/>
      <c r="S254" s="70" t="s">
        <v>472</v>
      </c>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9"/>
    </row>
    <row r="255" spans="1:72" ht="3.75" customHeight="1">
      <c r="A255" s="66"/>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9"/>
    </row>
    <row r="256" spans="1:72" ht="10.5" customHeight="1">
      <c r="A256" s="66"/>
      <c r="B256" s="68"/>
      <c r="C256" s="139" t="s">
        <v>394</v>
      </c>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9"/>
    </row>
    <row r="257" spans="1:72" ht="3.75" customHeight="1">
      <c r="A257" s="66"/>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9"/>
    </row>
    <row r="258" spans="1:72" ht="13.5">
      <c r="A258" s="66"/>
      <c r="B258" s="294" t="str">
        <f>IF(H254="学術論文","著者名:",IF(H254="著書","著者名:",IF(H254="産業財産権","発明者名:","著者名又は発明者名:")))</f>
        <v>著者名又は発明者名:</v>
      </c>
      <c r="C258" s="294"/>
      <c r="D258" s="294"/>
      <c r="E258" s="294"/>
      <c r="F258" s="294"/>
      <c r="G258" s="294"/>
      <c r="H258" s="294"/>
      <c r="I258" s="294"/>
      <c r="J258" s="294"/>
      <c r="K258" s="294"/>
      <c r="L258" s="294"/>
      <c r="M258" s="294"/>
      <c r="N258" s="294"/>
      <c r="O258" s="294"/>
      <c r="P258" s="85"/>
      <c r="Q258" s="295"/>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c r="BB258" s="296"/>
      <c r="BC258" s="296"/>
      <c r="BD258" s="296"/>
      <c r="BE258" s="296"/>
      <c r="BF258" s="296"/>
      <c r="BG258" s="296"/>
      <c r="BH258" s="296"/>
      <c r="BI258" s="296"/>
      <c r="BJ258" s="296"/>
      <c r="BK258" s="296"/>
      <c r="BL258" s="296"/>
      <c r="BM258" s="296"/>
      <c r="BN258" s="296"/>
      <c r="BO258" s="296"/>
      <c r="BP258" s="296"/>
      <c r="BQ258" s="296"/>
      <c r="BR258" s="297"/>
      <c r="BS258" s="68"/>
      <c r="BT258" s="69"/>
    </row>
    <row r="259" spans="1:72" ht="13.5">
      <c r="A259" s="66"/>
      <c r="B259" s="294"/>
      <c r="C259" s="294"/>
      <c r="D259" s="294"/>
      <c r="E259" s="294"/>
      <c r="F259" s="294"/>
      <c r="G259" s="294"/>
      <c r="H259" s="294"/>
      <c r="I259" s="294"/>
      <c r="J259" s="294"/>
      <c r="K259" s="294"/>
      <c r="L259" s="294"/>
      <c r="M259" s="294"/>
      <c r="N259" s="294"/>
      <c r="O259" s="294"/>
      <c r="P259" s="85"/>
      <c r="Q259" s="298"/>
      <c r="R259" s="299"/>
      <c r="S259" s="299"/>
      <c r="T259" s="299"/>
      <c r="U259" s="299"/>
      <c r="V259" s="299"/>
      <c r="W259" s="299"/>
      <c r="X259" s="299"/>
      <c r="Y259" s="299"/>
      <c r="Z259" s="299"/>
      <c r="AA259" s="299"/>
      <c r="AB259" s="299"/>
      <c r="AC259" s="299"/>
      <c r="AD259" s="299"/>
      <c r="AE259" s="299"/>
      <c r="AF259" s="299"/>
      <c r="AG259" s="299"/>
      <c r="AH259" s="299"/>
      <c r="AI259" s="299"/>
      <c r="AJ259" s="299"/>
      <c r="AK259" s="299"/>
      <c r="AL259" s="299"/>
      <c r="AM259" s="299"/>
      <c r="AN259" s="299"/>
      <c r="AO259" s="299"/>
      <c r="AP259" s="299"/>
      <c r="AQ259" s="299"/>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299"/>
      <c r="BQ259" s="299"/>
      <c r="BR259" s="300"/>
      <c r="BS259" s="68"/>
      <c r="BT259" s="69"/>
    </row>
    <row r="260" spans="1:72" ht="3.75" customHeight="1">
      <c r="A260" s="66"/>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9"/>
    </row>
    <row r="261" spans="1:72" ht="13.5">
      <c r="A261" s="66"/>
      <c r="B261" s="294" t="str">
        <f>IF(H254="学術論文","論文標題:",IF(H254="著書","書名:",IF(H254="産業財産権","産業財産権の名称:","標題､書名又は"&amp;CHAR(10)&amp;"産業財産権の名称:")))</f>
        <v>標題､書名又は
産業財産権の名称:</v>
      </c>
      <c r="C261" s="294"/>
      <c r="D261" s="294"/>
      <c r="E261" s="294"/>
      <c r="F261" s="294"/>
      <c r="G261" s="294"/>
      <c r="H261" s="294"/>
      <c r="I261" s="294"/>
      <c r="J261" s="294"/>
      <c r="K261" s="294"/>
      <c r="L261" s="294"/>
      <c r="M261" s="294"/>
      <c r="N261" s="294"/>
      <c r="O261" s="294"/>
      <c r="P261" s="85"/>
      <c r="Q261" s="295"/>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c r="BB261" s="296"/>
      <c r="BC261" s="296"/>
      <c r="BD261" s="296"/>
      <c r="BE261" s="296"/>
      <c r="BF261" s="296"/>
      <c r="BG261" s="296"/>
      <c r="BH261" s="296"/>
      <c r="BI261" s="296"/>
      <c r="BJ261" s="296"/>
      <c r="BK261" s="296"/>
      <c r="BL261" s="296"/>
      <c r="BM261" s="296"/>
      <c r="BN261" s="296"/>
      <c r="BO261" s="296"/>
      <c r="BP261" s="296"/>
      <c r="BQ261" s="296"/>
      <c r="BR261" s="297"/>
      <c r="BS261" s="68"/>
      <c r="BT261" s="69"/>
    </row>
    <row r="262" spans="1:72" ht="13.5">
      <c r="A262" s="66"/>
      <c r="B262" s="294"/>
      <c r="C262" s="294"/>
      <c r="D262" s="294"/>
      <c r="E262" s="294"/>
      <c r="F262" s="294"/>
      <c r="G262" s="294"/>
      <c r="H262" s="294"/>
      <c r="I262" s="294"/>
      <c r="J262" s="294"/>
      <c r="K262" s="294"/>
      <c r="L262" s="294"/>
      <c r="M262" s="294"/>
      <c r="N262" s="294"/>
      <c r="O262" s="294"/>
      <c r="P262" s="85"/>
      <c r="Q262" s="298"/>
      <c r="R262" s="299"/>
      <c r="S262" s="299"/>
      <c r="T262" s="299"/>
      <c r="U262" s="299"/>
      <c r="V262" s="299"/>
      <c r="W262" s="299"/>
      <c r="X262" s="299"/>
      <c r="Y262" s="299"/>
      <c r="Z262" s="299"/>
      <c r="AA262" s="299"/>
      <c r="AB262" s="299"/>
      <c r="AC262" s="299"/>
      <c r="AD262" s="299"/>
      <c r="AE262" s="299"/>
      <c r="AF262" s="299"/>
      <c r="AG262" s="299"/>
      <c r="AH262" s="299"/>
      <c r="AI262" s="299"/>
      <c r="AJ262" s="299"/>
      <c r="AK262" s="299"/>
      <c r="AL262" s="299"/>
      <c r="AM262" s="299"/>
      <c r="AN262" s="299"/>
      <c r="AO262" s="299"/>
      <c r="AP262" s="299"/>
      <c r="AQ262" s="299"/>
      <c r="AR262" s="299"/>
      <c r="AS262" s="299"/>
      <c r="AT262" s="299"/>
      <c r="AU262" s="299"/>
      <c r="AV262" s="299"/>
      <c r="AW262" s="299"/>
      <c r="AX262" s="299"/>
      <c r="AY262" s="299"/>
      <c r="AZ262" s="299"/>
      <c r="BA262" s="299"/>
      <c r="BB262" s="299"/>
      <c r="BC262" s="299"/>
      <c r="BD262" s="299"/>
      <c r="BE262" s="299"/>
      <c r="BF262" s="299"/>
      <c r="BG262" s="299"/>
      <c r="BH262" s="299"/>
      <c r="BI262" s="299"/>
      <c r="BJ262" s="299"/>
      <c r="BK262" s="299"/>
      <c r="BL262" s="299"/>
      <c r="BM262" s="299"/>
      <c r="BN262" s="299"/>
      <c r="BO262" s="299"/>
      <c r="BP262" s="299"/>
      <c r="BQ262" s="299"/>
      <c r="BR262" s="300"/>
      <c r="BS262" s="68"/>
      <c r="BT262" s="69"/>
    </row>
    <row r="263" spans="1:72" ht="3.75" customHeight="1">
      <c r="A263" s="66"/>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9"/>
    </row>
    <row r="264" spans="1:72" ht="13.5">
      <c r="A264" s="66"/>
      <c r="B264" s="294" t="str">
        <f>IF(H254="学術論文","雑誌名､巻号､ページ又は"&amp;CHAR(10)&amp;"会議名､開催場所等:",IF(H254="著書","出版社:",IF(H254="産業財産権","産業財産権の種類､番号:","雑誌名､出版社又は"&amp;CHAR(10)&amp;"会議名､開催場所等:")))</f>
        <v>雑誌名､出版社又は
会議名､開催場所等:</v>
      </c>
      <c r="C264" s="294"/>
      <c r="D264" s="294"/>
      <c r="E264" s="294"/>
      <c r="F264" s="294"/>
      <c r="G264" s="294"/>
      <c r="H264" s="294"/>
      <c r="I264" s="294"/>
      <c r="J264" s="294"/>
      <c r="K264" s="294"/>
      <c r="L264" s="294"/>
      <c r="M264" s="294"/>
      <c r="N264" s="294"/>
      <c r="O264" s="294"/>
      <c r="P264" s="68"/>
      <c r="Q264" s="295"/>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296"/>
      <c r="BC264" s="296"/>
      <c r="BD264" s="296"/>
      <c r="BE264" s="296"/>
      <c r="BF264" s="296"/>
      <c r="BG264" s="296"/>
      <c r="BH264" s="296"/>
      <c r="BI264" s="296"/>
      <c r="BJ264" s="296"/>
      <c r="BK264" s="296"/>
      <c r="BL264" s="296"/>
      <c r="BM264" s="296"/>
      <c r="BN264" s="296"/>
      <c r="BO264" s="296"/>
      <c r="BP264" s="296"/>
      <c r="BQ264" s="296"/>
      <c r="BR264" s="297"/>
      <c r="BS264" s="68"/>
      <c r="BT264" s="69"/>
    </row>
    <row r="265" spans="1:72" ht="13.5">
      <c r="A265" s="66"/>
      <c r="B265" s="294"/>
      <c r="C265" s="294"/>
      <c r="D265" s="294"/>
      <c r="E265" s="294"/>
      <c r="F265" s="294"/>
      <c r="G265" s="294"/>
      <c r="H265" s="294"/>
      <c r="I265" s="294"/>
      <c r="J265" s="294"/>
      <c r="K265" s="294"/>
      <c r="L265" s="294"/>
      <c r="M265" s="294"/>
      <c r="N265" s="294"/>
      <c r="O265" s="294"/>
      <c r="P265" s="68"/>
      <c r="Q265" s="298"/>
      <c r="R265" s="299"/>
      <c r="S265" s="299"/>
      <c r="T265" s="299"/>
      <c r="U265" s="299"/>
      <c r="V265" s="299"/>
      <c r="W265" s="299"/>
      <c r="X265" s="299"/>
      <c r="Y265" s="299"/>
      <c r="Z265" s="299"/>
      <c r="AA265" s="299"/>
      <c r="AB265" s="299"/>
      <c r="AC265" s="299"/>
      <c r="AD265" s="299"/>
      <c r="AE265" s="299"/>
      <c r="AF265" s="299"/>
      <c r="AG265" s="299"/>
      <c r="AH265" s="299"/>
      <c r="AI265" s="299"/>
      <c r="AJ265" s="299"/>
      <c r="AK265" s="299"/>
      <c r="AL265" s="299"/>
      <c r="AM265" s="299"/>
      <c r="AN265" s="299"/>
      <c r="AO265" s="299"/>
      <c r="AP265" s="299"/>
      <c r="AQ265" s="299"/>
      <c r="AR265" s="299"/>
      <c r="AS265" s="299"/>
      <c r="AT265" s="299"/>
      <c r="AU265" s="299"/>
      <c r="AV265" s="299"/>
      <c r="AW265" s="299"/>
      <c r="AX265" s="299"/>
      <c r="AY265" s="299"/>
      <c r="AZ265" s="299"/>
      <c r="BA265" s="299"/>
      <c r="BB265" s="299"/>
      <c r="BC265" s="299"/>
      <c r="BD265" s="299"/>
      <c r="BE265" s="299"/>
      <c r="BF265" s="299"/>
      <c r="BG265" s="299"/>
      <c r="BH265" s="299"/>
      <c r="BI265" s="299"/>
      <c r="BJ265" s="299"/>
      <c r="BK265" s="299"/>
      <c r="BL265" s="299"/>
      <c r="BM265" s="299"/>
      <c r="BN265" s="299"/>
      <c r="BO265" s="299"/>
      <c r="BP265" s="299"/>
      <c r="BQ265" s="299"/>
      <c r="BR265" s="300"/>
      <c r="BS265" s="68"/>
      <c r="BT265" s="69"/>
    </row>
    <row r="266" spans="1:72" ht="3.75" customHeight="1">
      <c r="A266" s="66"/>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9"/>
    </row>
    <row r="267" spans="1:72" ht="13.5">
      <c r="A267" s="66"/>
      <c r="B267" s="364" t="str">
        <f>IF(H254="学術論文","発行年又は会議開催年:",IF(H254="著書","発行年:",IF(H254="産業財産権","取得年:","発行年､開催年又は取得年:")))</f>
        <v>発行年､開催年又は取得年:</v>
      </c>
      <c r="C267" s="364"/>
      <c r="D267" s="364"/>
      <c r="E267" s="364"/>
      <c r="F267" s="364"/>
      <c r="G267" s="364"/>
      <c r="H267" s="364"/>
      <c r="I267" s="364"/>
      <c r="J267" s="364"/>
      <c r="K267" s="364"/>
      <c r="L267" s="364"/>
      <c r="M267" s="364"/>
      <c r="N267" s="364"/>
      <c r="O267" s="364"/>
      <c r="P267" s="68"/>
      <c r="Q267" s="356"/>
      <c r="R267" s="357"/>
      <c r="S267" s="357"/>
      <c r="T267" s="357"/>
      <c r="U267" s="358"/>
      <c r="V267" s="70"/>
      <c r="W267" s="70" t="s">
        <v>480</v>
      </c>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9"/>
    </row>
    <row r="268" spans="1:72" ht="8.25" customHeight="1">
      <c r="A268" s="66"/>
      <c r="B268" s="68"/>
      <c r="C268" s="68"/>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68"/>
      <c r="BS268" s="68"/>
      <c r="BT268" s="69"/>
    </row>
    <row r="269" spans="1:72" ht="8.25" customHeight="1">
      <c r="A269" s="66"/>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9"/>
    </row>
    <row r="270" spans="1:72" ht="13.5">
      <c r="A270" s="66"/>
      <c r="B270" s="68" t="s">
        <v>473</v>
      </c>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9"/>
    </row>
    <row r="271" spans="1:72" ht="8.25" customHeight="1">
      <c r="A271" s="66"/>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9"/>
    </row>
    <row r="272" spans="1:72" ht="13.5">
      <c r="A272" s="66"/>
      <c r="B272" s="68"/>
      <c r="C272" s="68"/>
      <c r="D272" s="68"/>
      <c r="E272" s="68"/>
      <c r="F272" s="68"/>
      <c r="G272" s="68"/>
      <c r="H272" s="68"/>
      <c r="I272" s="365" t="s">
        <v>219</v>
      </c>
      <c r="J272" s="365"/>
      <c r="K272" s="365"/>
      <c r="L272" s="365"/>
      <c r="M272" s="365"/>
      <c r="N272" s="68"/>
      <c r="O272" s="68"/>
      <c r="P272" s="73" t="s">
        <v>220</v>
      </c>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73" t="s">
        <v>221</v>
      </c>
      <c r="AZ272" s="68"/>
      <c r="BA272" s="68"/>
      <c r="BB272" s="68"/>
      <c r="BC272" s="68"/>
      <c r="BD272" s="68"/>
      <c r="BE272" s="68"/>
      <c r="BF272" s="68"/>
      <c r="BG272" s="68"/>
      <c r="BH272" s="68"/>
      <c r="BI272" s="68"/>
      <c r="BJ272" s="68"/>
      <c r="BK272" s="68"/>
      <c r="BL272" s="68"/>
      <c r="BM272" s="68"/>
      <c r="BN272" s="68"/>
      <c r="BO272" s="68"/>
      <c r="BP272" s="68"/>
      <c r="BQ272" s="68"/>
      <c r="BR272" s="68"/>
      <c r="BS272" s="68"/>
      <c r="BT272" s="69"/>
    </row>
    <row r="273" spans="1:72" ht="13.5">
      <c r="A273" s="66"/>
      <c r="B273" s="327" t="s">
        <v>222</v>
      </c>
      <c r="C273" s="327"/>
      <c r="D273" s="327"/>
      <c r="E273" s="327"/>
      <c r="F273" s="327"/>
      <c r="G273" s="327"/>
      <c r="H273" s="327"/>
      <c r="I273" s="442" t="s">
        <v>509</v>
      </c>
      <c r="J273" s="443"/>
      <c r="K273" s="443"/>
      <c r="L273" s="443"/>
      <c r="M273" s="444"/>
      <c r="N273" s="73"/>
      <c r="O273" s="449" t="s">
        <v>451</v>
      </c>
      <c r="P273" s="450"/>
      <c r="Q273" s="450"/>
      <c r="R273" s="450"/>
      <c r="S273" s="450"/>
      <c r="T273" s="450"/>
      <c r="U273" s="450"/>
      <c r="V273" s="450"/>
      <c r="W273" s="450"/>
      <c r="X273" s="450"/>
      <c r="Y273" s="450"/>
      <c r="Z273" s="450"/>
      <c r="AA273" s="450"/>
      <c r="AB273" s="450"/>
      <c r="AC273" s="450"/>
      <c r="AD273" s="450"/>
      <c r="AE273" s="450"/>
      <c r="AF273" s="450"/>
      <c r="AG273" s="450"/>
      <c r="AH273" s="450"/>
      <c r="AI273" s="450"/>
      <c r="AJ273" s="450"/>
      <c r="AK273" s="450"/>
      <c r="AL273" s="450"/>
      <c r="AM273" s="450"/>
      <c r="AN273" s="450"/>
      <c r="AO273" s="450"/>
      <c r="AP273" s="450"/>
      <c r="AQ273" s="450"/>
      <c r="AR273" s="450"/>
      <c r="AS273" s="450"/>
      <c r="AT273" s="450"/>
      <c r="AU273" s="450"/>
      <c r="AV273" s="451"/>
      <c r="AW273" s="68"/>
      <c r="AX273" s="449" t="s">
        <v>453</v>
      </c>
      <c r="AY273" s="450"/>
      <c r="AZ273" s="450"/>
      <c r="BA273" s="450"/>
      <c r="BB273" s="450"/>
      <c r="BC273" s="450"/>
      <c r="BD273" s="450"/>
      <c r="BE273" s="450"/>
      <c r="BF273" s="450"/>
      <c r="BG273" s="450"/>
      <c r="BH273" s="450"/>
      <c r="BI273" s="450"/>
      <c r="BJ273" s="450"/>
      <c r="BK273" s="450"/>
      <c r="BL273" s="450"/>
      <c r="BM273" s="450"/>
      <c r="BN273" s="450"/>
      <c r="BO273" s="450"/>
      <c r="BP273" s="450"/>
      <c r="BQ273" s="450"/>
      <c r="BR273" s="451"/>
      <c r="BS273" s="68"/>
      <c r="BT273" s="69"/>
    </row>
    <row r="274" spans="1:72" ht="3.75" customHeight="1">
      <c r="A274" s="66"/>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9"/>
    </row>
    <row r="275" spans="1:72" ht="13.5">
      <c r="A275" s="66"/>
      <c r="B275" s="327" t="s">
        <v>223</v>
      </c>
      <c r="C275" s="327"/>
      <c r="D275" s="327"/>
      <c r="E275" s="327"/>
      <c r="F275" s="327"/>
      <c r="G275" s="327"/>
      <c r="H275" s="327"/>
      <c r="I275" s="442" t="s">
        <v>511</v>
      </c>
      <c r="J275" s="443"/>
      <c r="K275" s="443"/>
      <c r="L275" s="443"/>
      <c r="M275" s="444"/>
      <c r="N275" s="73"/>
      <c r="O275" s="449" t="s">
        <v>452</v>
      </c>
      <c r="P275" s="450"/>
      <c r="Q275" s="450"/>
      <c r="R275" s="450"/>
      <c r="S275" s="450"/>
      <c r="T275" s="450"/>
      <c r="U275" s="450"/>
      <c r="V275" s="450"/>
      <c r="W275" s="450"/>
      <c r="X275" s="450"/>
      <c r="Y275" s="450"/>
      <c r="Z275" s="450"/>
      <c r="AA275" s="450"/>
      <c r="AB275" s="450"/>
      <c r="AC275" s="450"/>
      <c r="AD275" s="450"/>
      <c r="AE275" s="450"/>
      <c r="AF275" s="450"/>
      <c r="AG275" s="450"/>
      <c r="AH275" s="450"/>
      <c r="AI275" s="450"/>
      <c r="AJ275" s="450"/>
      <c r="AK275" s="450"/>
      <c r="AL275" s="450"/>
      <c r="AM275" s="450"/>
      <c r="AN275" s="450"/>
      <c r="AO275" s="450"/>
      <c r="AP275" s="450"/>
      <c r="AQ275" s="450"/>
      <c r="AR275" s="450"/>
      <c r="AS275" s="450"/>
      <c r="AT275" s="450"/>
      <c r="AU275" s="450"/>
      <c r="AV275" s="451"/>
      <c r="AW275" s="68"/>
      <c r="AX275" s="449" t="s">
        <v>454</v>
      </c>
      <c r="AY275" s="450"/>
      <c r="AZ275" s="450"/>
      <c r="BA275" s="450"/>
      <c r="BB275" s="450"/>
      <c r="BC275" s="450"/>
      <c r="BD275" s="450"/>
      <c r="BE275" s="450"/>
      <c r="BF275" s="450"/>
      <c r="BG275" s="450"/>
      <c r="BH275" s="450"/>
      <c r="BI275" s="450"/>
      <c r="BJ275" s="450"/>
      <c r="BK275" s="450"/>
      <c r="BL275" s="450"/>
      <c r="BM275" s="450"/>
      <c r="BN275" s="450"/>
      <c r="BO275" s="450"/>
      <c r="BP275" s="450"/>
      <c r="BQ275" s="450"/>
      <c r="BR275" s="451"/>
      <c r="BS275" s="68"/>
      <c r="BT275" s="69"/>
    </row>
    <row r="276" spans="1:72" ht="3.75" customHeight="1">
      <c r="A276" s="66"/>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9"/>
    </row>
    <row r="277" spans="1:72" ht="13.5">
      <c r="A277" s="66"/>
      <c r="B277" s="327" t="s">
        <v>224</v>
      </c>
      <c r="C277" s="327"/>
      <c r="D277" s="327"/>
      <c r="E277" s="327"/>
      <c r="F277" s="327"/>
      <c r="G277" s="327"/>
      <c r="H277" s="327"/>
      <c r="I277" s="356"/>
      <c r="J277" s="357"/>
      <c r="K277" s="357"/>
      <c r="L277" s="357"/>
      <c r="M277" s="358"/>
      <c r="N277" s="73"/>
      <c r="O277" s="332"/>
      <c r="P277" s="333"/>
      <c r="Q277" s="333"/>
      <c r="R277" s="333"/>
      <c r="S277" s="333"/>
      <c r="T277" s="333"/>
      <c r="U277" s="333"/>
      <c r="V277" s="333"/>
      <c r="W277" s="333"/>
      <c r="X277" s="333"/>
      <c r="Y277" s="333"/>
      <c r="Z277" s="333"/>
      <c r="AA277" s="333"/>
      <c r="AB277" s="333"/>
      <c r="AC277" s="333"/>
      <c r="AD277" s="333"/>
      <c r="AE277" s="333"/>
      <c r="AF277" s="333"/>
      <c r="AG277" s="333"/>
      <c r="AH277" s="333"/>
      <c r="AI277" s="333"/>
      <c r="AJ277" s="333"/>
      <c r="AK277" s="333"/>
      <c r="AL277" s="333"/>
      <c r="AM277" s="333"/>
      <c r="AN277" s="333"/>
      <c r="AO277" s="333"/>
      <c r="AP277" s="333"/>
      <c r="AQ277" s="333"/>
      <c r="AR277" s="333"/>
      <c r="AS277" s="333"/>
      <c r="AT277" s="333"/>
      <c r="AU277" s="333"/>
      <c r="AV277" s="334"/>
      <c r="AW277" s="68"/>
      <c r="AX277" s="332"/>
      <c r="AY277" s="333"/>
      <c r="AZ277" s="333"/>
      <c r="BA277" s="333"/>
      <c r="BB277" s="333"/>
      <c r="BC277" s="333"/>
      <c r="BD277" s="333"/>
      <c r="BE277" s="333"/>
      <c r="BF277" s="333"/>
      <c r="BG277" s="333"/>
      <c r="BH277" s="333"/>
      <c r="BI277" s="333"/>
      <c r="BJ277" s="333"/>
      <c r="BK277" s="333"/>
      <c r="BL277" s="333"/>
      <c r="BM277" s="333"/>
      <c r="BN277" s="333"/>
      <c r="BO277" s="333"/>
      <c r="BP277" s="333"/>
      <c r="BQ277" s="333"/>
      <c r="BR277" s="334"/>
      <c r="BS277" s="68"/>
      <c r="BT277" s="69"/>
    </row>
    <row r="278" spans="1:72" ht="13.5">
      <c r="A278" s="66"/>
      <c r="B278" s="72"/>
      <c r="C278" s="72"/>
      <c r="D278" s="72"/>
      <c r="E278" s="72"/>
      <c r="F278" s="72"/>
      <c r="G278" s="72"/>
      <c r="H278" s="72"/>
      <c r="I278" s="73" t="s">
        <v>476</v>
      </c>
      <c r="J278" s="71"/>
      <c r="K278" s="71"/>
      <c r="L278" s="71"/>
      <c r="M278" s="71"/>
      <c r="N278" s="73"/>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9"/>
    </row>
    <row r="279" spans="1:72" ht="14.25" thickBot="1">
      <c r="A279" s="88"/>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90"/>
    </row>
    <row r="280" ht="8.25" customHeight="1" thickBot="1"/>
    <row r="281" spans="1:72" ht="13.5">
      <c r="A281" s="38"/>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40"/>
    </row>
    <row r="282" spans="1:72" ht="24.75" customHeight="1">
      <c r="A282" s="366" t="s">
        <v>495</v>
      </c>
      <c r="B282" s="367"/>
      <c r="C282" s="367"/>
      <c r="D282" s="367"/>
      <c r="E282" s="367"/>
      <c r="F282" s="367"/>
      <c r="G282" s="367"/>
      <c r="H282" s="367"/>
      <c r="I282" s="367"/>
      <c r="J282" s="367"/>
      <c r="K282" s="367"/>
      <c r="L282" s="367"/>
      <c r="M282" s="367"/>
      <c r="N282" s="367"/>
      <c r="O282" s="367"/>
      <c r="P282" s="367"/>
      <c r="Q282" s="367"/>
      <c r="R282" s="367"/>
      <c r="S282" s="367"/>
      <c r="T282" s="367"/>
      <c r="U282" s="367"/>
      <c r="V282" s="367"/>
      <c r="W282" s="367"/>
      <c r="X282" s="367"/>
      <c r="Y282" s="367"/>
      <c r="Z282" s="367"/>
      <c r="AA282" s="367"/>
      <c r="AB282" s="367"/>
      <c r="AC282" s="367"/>
      <c r="AD282" s="367"/>
      <c r="AE282" s="367"/>
      <c r="AF282" s="367"/>
      <c r="AG282" s="367"/>
      <c r="AH282" s="367"/>
      <c r="AI282" s="367"/>
      <c r="AJ282" s="367"/>
      <c r="AK282" s="367"/>
      <c r="AL282" s="367"/>
      <c r="AM282" s="367"/>
      <c r="AN282" s="367"/>
      <c r="AO282" s="367"/>
      <c r="AP282" s="367"/>
      <c r="AQ282" s="367"/>
      <c r="AR282" s="367"/>
      <c r="AS282" s="367"/>
      <c r="AT282" s="367"/>
      <c r="AU282" s="367"/>
      <c r="AV282" s="367"/>
      <c r="AW282" s="367"/>
      <c r="AX282" s="367"/>
      <c r="AY282" s="367"/>
      <c r="AZ282" s="367"/>
      <c r="BA282" s="367"/>
      <c r="BB282" s="367"/>
      <c r="BC282" s="367"/>
      <c r="BD282" s="367"/>
      <c r="BE282" s="367"/>
      <c r="BF282" s="367"/>
      <c r="BG282" s="367"/>
      <c r="BH282" s="367"/>
      <c r="BI282" s="367"/>
      <c r="BJ282" s="367"/>
      <c r="BK282" s="367"/>
      <c r="BL282" s="367"/>
      <c r="BM282" s="367"/>
      <c r="BN282" s="367"/>
      <c r="BO282" s="367"/>
      <c r="BP282" s="367"/>
      <c r="BQ282" s="367"/>
      <c r="BR282" s="367"/>
      <c r="BS282" s="367"/>
      <c r="BT282" s="368"/>
    </row>
    <row r="283" spans="1:72" ht="12.75" customHeight="1">
      <c r="A283" s="170"/>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1"/>
      <c r="BP283" s="171"/>
      <c r="BQ283" s="171"/>
      <c r="BR283" s="171"/>
      <c r="BS283" s="171"/>
      <c r="BT283" s="172"/>
    </row>
    <row r="284" spans="1:72" ht="24.75" customHeight="1">
      <c r="A284" s="369" t="s">
        <v>525</v>
      </c>
      <c r="B284" s="370"/>
      <c r="C284" s="370"/>
      <c r="D284" s="370"/>
      <c r="E284" s="370"/>
      <c r="F284" s="370"/>
      <c r="G284" s="370"/>
      <c r="H284" s="370"/>
      <c r="I284" s="370"/>
      <c r="J284" s="370"/>
      <c r="K284" s="370"/>
      <c r="L284" s="370"/>
      <c r="M284" s="370"/>
      <c r="N284" s="370"/>
      <c r="O284" s="370"/>
      <c r="P284" s="370"/>
      <c r="Q284" s="370"/>
      <c r="R284" s="370"/>
      <c r="S284" s="370"/>
      <c r="T284" s="370"/>
      <c r="U284" s="370"/>
      <c r="V284" s="370"/>
      <c r="W284" s="370"/>
      <c r="X284" s="370"/>
      <c r="Y284" s="370"/>
      <c r="Z284" s="370"/>
      <c r="AA284" s="370"/>
      <c r="AB284" s="370"/>
      <c r="AC284" s="370"/>
      <c r="AD284" s="370"/>
      <c r="AE284" s="370"/>
      <c r="AF284" s="370"/>
      <c r="AG284" s="370"/>
      <c r="AH284" s="370"/>
      <c r="AI284" s="370"/>
      <c r="AJ284" s="370"/>
      <c r="AK284" s="370"/>
      <c r="AL284" s="370"/>
      <c r="AM284" s="370"/>
      <c r="AN284" s="370"/>
      <c r="AO284" s="370"/>
      <c r="AP284" s="370"/>
      <c r="AQ284" s="370"/>
      <c r="AR284" s="370"/>
      <c r="AS284" s="370"/>
      <c r="AT284" s="370"/>
      <c r="AU284" s="370"/>
      <c r="AV284" s="370"/>
      <c r="AW284" s="370"/>
      <c r="AX284" s="370"/>
      <c r="AY284" s="370"/>
      <c r="AZ284" s="370"/>
      <c r="BA284" s="370"/>
      <c r="BB284" s="370"/>
      <c r="BC284" s="370"/>
      <c r="BD284" s="370"/>
      <c r="BE284" s="370"/>
      <c r="BF284" s="370"/>
      <c r="BG284" s="370"/>
      <c r="BH284" s="370"/>
      <c r="BI284" s="370"/>
      <c r="BJ284" s="370"/>
      <c r="BK284" s="370"/>
      <c r="BL284" s="370"/>
      <c r="BM284" s="370"/>
      <c r="BN284" s="370"/>
      <c r="BO284" s="370"/>
      <c r="BP284" s="370"/>
      <c r="BQ284" s="370"/>
      <c r="BR284" s="370"/>
      <c r="BS284" s="370"/>
      <c r="BT284" s="371"/>
    </row>
    <row r="285" spans="1:72" ht="7.5" customHeight="1">
      <c r="A285" s="173"/>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c r="AG285" s="174"/>
      <c r="AH285" s="174"/>
      <c r="AI285" s="174"/>
      <c r="AJ285" s="174"/>
      <c r="AK285" s="174"/>
      <c r="AL285" s="174"/>
      <c r="AM285" s="174"/>
      <c r="AN285" s="174"/>
      <c r="AO285" s="174"/>
      <c r="AP285" s="174"/>
      <c r="AQ285" s="174"/>
      <c r="AR285" s="174"/>
      <c r="AS285" s="174"/>
      <c r="AT285" s="174"/>
      <c r="AU285" s="174"/>
      <c r="AV285" s="174"/>
      <c r="AW285" s="174"/>
      <c r="AX285" s="174"/>
      <c r="AY285" s="174"/>
      <c r="AZ285" s="174"/>
      <c r="BA285" s="174"/>
      <c r="BB285" s="174"/>
      <c r="BC285" s="174"/>
      <c r="BD285" s="174"/>
      <c r="BE285" s="174"/>
      <c r="BF285" s="174"/>
      <c r="BG285" s="174"/>
      <c r="BH285" s="174"/>
      <c r="BI285" s="174"/>
      <c r="BJ285" s="174"/>
      <c r="BK285" s="174"/>
      <c r="BL285" s="174"/>
      <c r="BM285" s="174"/>
      <c r="BN285" s="174"/>
      <c r="BO285" s="174"/>
      <c r="BP285" s="174"/>
      <c r="BQ285" s="174"/>
      <c r="BR285" s="174"/>
      <c r="BS285" s="174"/>
      <c r="BT285" s="175"/>
    </row>
    <row r="286" spans="1:72" ht="16.5" customHeight="1">
      <c r="A286" s="148"/>
      <c r="B286" s="174"/>
      <c r="C286" s="146" t="s">
        <v>500</v>
      </c>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c r="AM286" s="146"/>
      <c r="AN286" s="146"/>
      <c r="AO286" s="146"/>
      <c r="AP286" s="146"/>
      <c r="AQ286" s="174"/>
      <c r="AR286" s="146"/>
      <c r="AS286" s="146"/>
      <c r="AT286" s="146"/>
      <c r="AU286" s="146"/>
      <c r="AV286" s="146"/>
      <c r="AW286" s="146"/>
      <c r="AX286" s="146"/>
      <c r="AY286" s="146"/>
      <c r="AZ286" s="146" t="s">
        <v>520</v>
      </c>
      <c r="BA286" s="146"/>
      <c r="BB286" s="146"/>
      <c r="BC286" s="146"/>
      <c r="BD286" s="146" t="s">
        <v>530</v>
      </c>
      <c r="BE286" s="146"/>
      <c r="BF286" s="146"/>
      <c r="BG286" s="146"/>
      <c r="BH286" s="146"/>
      <c r="BI286" s="146"/>
      <c r="BJ286" s="146"/>
      <c r="BK286" s="146"/>
      <c r="BL286" s="146"/>
      <c r="BM286" s="146"/>
      <c r="BN286" s="146"/>
      <c r="BO286" s="146"/>
      <c r="BP286" s="146"/>
      <c r="BQ286" s="146"/>
      <c r="BR286" s="146"/>
      <c r="BS286" s="146"/>
      <c r="BT286" s="147"/>
    </row>
    <row r="287" spans="1:72" ht="7.5" customHeight="1">
      <c r="A287" s="148"/>
      <c r="B287" s="174"/>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c r="AM287" s="146"/>
      <c r="AN287" s="146"/>
      <c r="AO287" s="146"/>
      <c r="AP287" s="146"/>
      <c r="AQ287" s="174"/>
      <c r="AR287" s="146"/>
      <c r="AS287" s="146"/>
      <c r="AT287" s="146"/>
      <c r="AU287" s="146"/>
      <c r="AV287" s="146"/>
      <c r="AW287" s="146"/>
      <c r="AX287" s="146"/>
      <c r="AY287" s="146"/>
      <c r="AZ287" s="146"/>
      <c r="BA287" s="146"/>
      <c r="BB287" s="146"/>
      <c r="BC287" s="146"/>
      <c r="BD287" s="146"/>
      <c r="BE287" s="146"/>
      <c r="BF287" s="146"/>
      <c r="BG287" s="146"/>
      <c r="BH287" s="146"/>
      <c r="BI287" s="146"/>
      <c r="BJ287" s="146"/>
      <c r="BK287" s="146"/>
      <c r="BL287" s="146"/>
      <c r="BM287" s="146"/>
      <c r="BN287" s="146"/>
      <c r="BO287" s="146"/>
      <c r="BP287" s="146"/>
      <c r="BQ287" s="146"/>
      <c r="BR287" s="146"/>
      <c r="BS287" s="146"/>
      <c r="BT287" s="147"/>
    </row>
    <row r="288" spans="1:72" ht="16.5" customHeight="1">
      <c r="A288" s="148"/>
      <c r="B288" s="174"/>
      <c r="C288" s="146" t="s">
        <v>493</v>
      </c>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6"/>
      <c r="AY288" s="146"/>
      <c r="AZ288" s="146" t="s">
        <v>520</v>
      </c>
      <c r="BA288" s="146"/>
      <c r="BB288" s="146"/>
      <c r="BC288" s="146"/>
      <c r="BD288" s="146" t="s">
        <v>531</v>
      </c>
      <c r="BE288" s="146"/>
      <c r="BF288" s="146"/>
      <c r="BG288" s="146"/>
      <c r="BH288" s="146"/>
      <c r="BI288" s="146"/>
      <c r="BJ288" s="146"/>
      <c r="BK288" s="146"/>
      <c r="BL288" s="146"/>
      <c r="BM288" s="146"/>
      <c r="BN288" s="146"/>
      <c r="BO288" s="146"/>
      <c r="BP288" s="146"/>
      <c r="BQ288" s="146"/>
      <c r="BR288" s="146"/>
      <c r="BS288" s="146"/>
      <c r="BT288" s="147"/>
    </row>
    <row r="289" spans="1:72" ht="16.5" customHeight="1">
      <c r="A289" s="148"/>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46"/>
      <c r="BD289" s="146" t="s">
        <v>532</v>
      </c>
      <c r="BE289" s="146"/>
      <c r="BF289" s="146"/>
      <c r="BG289" s="146"/>
      <c r="BH289" s="146"/>
      <c r="BI289" s="146"/>
      <c r="BJ289" s="146"/>
      <c r="BK289" s="146"/>
      <c r="BL289" s="146"/>
      <c r="BM289" s="146"/>
      <c r="BN289" s="146"/>
      <c r="BO289" s="146"/>
      <c r="BP289" s="146"/>
      <c r="BQ289" s="146"/>
      <c r="BR289" s="146"/>
      <c r="BS289" s="146"/>
      <c r="BT289" s="147"/>
    </row>
    <row r="290" spans="1:72" ht="12.75" customHeight="1" thickBot="1">
      <c r="A290" s="42"/>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4"/>
    </row>
  </sheetData>
  <sheetProtection selectLockedCells="1"/>
  <mergeCells count="207">
    <mergeCell ref="A282:BT282"/>
    <mergeCell ref="A284:BT284"/>
    <mergeCell ref="AX273:BR273"/>
    <mergeCell ref="B275:H275"/>
    <mergeCell ref="I275:M275"/>
    <mergeCell ref="O275:AV275"/>
    <mergeCell ref="AX275:BR275"/>
    <mergeCell ref="B277:H277"/>
    <mergeCell ref="I277:M277"/>
    <mergeCell ref="O277:AV277"/>
    <mergeCell ref="AX277:BR277"/>
    <mergeCell ref="B267:O267"/>
    <mergeCell ref="Q267:U267"/>
    <mergeCell ref="I272:M272"/>
    <mergeCell ref="B273:H273"/>
    <mergeCell ref="I273:M273"/>
    <mergeCell ref="O273:AV273"/>
    <mergeCell ref="B258:O259"/>
    <mergeCell ref="Q258:BR259"/>
    <mergeCell ref="B261:O262"/>
    <mergeCell ref="Q261:BR262"/>
    <mergeCell ref="B264:O265"/>
    <mergeCell ref="Q264:BR265"/>
    <mergeCell ref="B248:O249"/>
    <mergeCell ref="Q248:BR249"/>
    <mergeCell ref="B251:O251"/>
    <mergeCell ref="Q251:U251"/>
    <mergeCell ref="B254:G254"/>
    <mergeCell ref="H254:O254"/>
    <mergeCell ref="B238:G238"/>
    <mergeCell ref="H238:O238"/>
    <mergeCell ref="B242:O243"/>
    <mergeCell ref="Q242:BR243"/>
    <mergeCell ref="B245:O246"/>
    <mergeCell ref="Q245:BR246"/>
    <mergeCell ref="B229:O230"/>
    <mergeCell ref="Q229:BR230"/>
    <mergeCell ref="B232:O233"/>
    <mergeCell ref="Q232:BR233"/>
    <mergeCell ref="B235:O235"/>
    <mergeCell ref="Q235:U235"/>
    <mergeCell ref="B219:O219"/>
    <mergeCell ref="Q219:U219"/>
    <mergeCell ref="B222:G222"/>
    <mergeCell ref="H222:O222"/>
    <mergeCell ref="B226:O227"/>
    <mergeCell ref="Q226:BR227"/>
    <mergeCell ref="B210:O211"/>
    <mergeCell ref="Q210:BR211"/>
    <mergeCell ref="B213:O214"/>
    <mergeCell ref="Q213:BR214"/>
    <mergeCell ref="B216:O217"/>
    <mergeCell ref="Q216:BR217"/>
    <mergeCell ref="B200:O201"/>
    <mergeCell ref="Q200:BR201"/>
    <mergeCell ref="B203:O203"/>
    <mergeCell ref="Q203:U203"/>
    <mergeCell ref="B206:G206"/>
    <mergeCell ref="H206:O206"/>
    <mergeCell ref="B190:G190"/>
    <mergeCell ref="H190:O190"/>
    <mergeCell ref="B194:O195"/>
    <mergeCell ref="Q194:BR195"/>
    <mergeCell ref="B197:O198"/>
    <mergeCell ref="Q197:BR198"/>
    <mergeCell ref="B181:L181"/>
    <mergeCell ref="M181:BR181"/>
    <mergeCell ref="B183:L183"/>
    <mergeCell ref="M183:BR183"/>
    <mergeCell ref="B185:L185"/>
    <mergeCell ref="M185:BR185"/>
    <mergeCell ref="B172:L172"/>
    <mergeCell ref="M172:BR172"/>
    <mergeCell ref="B174:L174"/>
    <mergeCell ref="M174:BR174"/>
    <mergeCell ref="B176:L176"/>
    <mergeCell ref="M176:BR176"/>
    <mergeCell ref="B160:I160"/>
    <mergeCell ref="J160:BR161"/>
    <mergeCell ref="B163:I163"/>
    <mergeCell ref="J163:BR164"/>
    <mergeCell ref="B166:I166"/>
    <mergeCell ref="J166:BR167"/>
    <mergeCell ref="B152:Q152"/>
    <mergeCell ref="S152:W152"/>
    <mergeCell ref="Y152:AV152"/>
    <mergeCell ref="AW152:BT152"/>
    <mergeCell ref="B154:Q154"/>
    <mergeCell ref="S154:W154"/>
    <mergeCell ref="Y154:AV154"/>
    <mergeCell ref="AW154:BT154"/>
    <mergeCell ref="B140:N140"/>
    <mergeCell ref="O140:BR140"/>
    <mergeCell ref="S149:W149"/>
    <mergeCell ref="Y149:AV149"/>
    <mergeCell ref="B150:Q150"/>
    <mergeCell ref="S150:W150"/>
    <mergeCell ref="Y150:AV150"/>
    <mergeCell ref="AW150:BT150"/>
    <mergeCell ref="C131:J131"/>
    <mergeCell ref="K131:O131"/>
    <mergeCell ref="Q131:R131"/>
    <mergeCell ref="T131:BR132"/>
    <mergeCell ref="C134:J134"/>
    <mergeCell ref="K134:O134"/>
    <mergeCell ref="Q134:R134"/>
    <mergeCell ref="T134:BR135"/>
    <mergeCell ref="C125:J125"/>
    <mergeCell ref="K125:O125"/>
    <mergeCell ref="Q125:R125"/>
    <mergeCell ref="T125:BR126"/>
    <mergeCell ref="C128:J128"/>
    <mergeCell ref="K128:O128"/>
    <mergeCell ref="Q128:R128"/>
    <mergeCell ref="T128:BR129"/>
    <mergeCell ref="C119:J119"/>
    <mergeCell ref="K119:O119"/>
    <mergeCell ref="Q119:R119"/>
    <mergeCell ref="T119:BR120"/>
    <mergeCell ref="C122:J122"/>
    <mergeCell ref="K122:O122"/>
    <mergeCell ref="Q122:R122"/>
    <mergeCell ref="T122:BR123"/>
    <mergeCell ref="K115:O115"/>
    <mergeCell ref="Q115:R115"/>
    <mergeCell ref="C116:J116"/>
    <mergeCell ref="K116:O116"/>
    <mergeCell ref="Q116:R116"/>
    <mergeCell ref="T116:BR117"/>
    <mergeCell ref="C104:J104"/>
    <mergeCell ref="K104:O104"/>
    <mergeCell ref="Q104:R104"/>
    <mergeCell ref="T104:BR105"/>
    <mergeCell ref="C107:J107"/>
    <mergeCell ref="K107:O107"/>
    <mergeCell ref="Q107:R107"/>
    <mergeCell ref="T107:BR108"/>
    <mergeCell ref="K100:O100"/>
    <mergeCell ref="Q100:R100"/>
    <mergeCell ref="C101:J101"/>
    <mergeCell ref="K101:O101"/>
    <mergeCell ref="Q101:R101"/>
    <mergeCell ref="T101:BR102"/>
    <mergeCell ref="B90:G90"/>
    <mergeCell ref="H90:AH90"/>
    <mergeCell ref="AL90:AQ90"/>
    <mergeCell ref="AR90:BR90"/>
    <mergeCell ref="C95:L95"/>
    <mergeCell ref="M95:U95"/>
    <mergeCell ref="AL86:AQ86"/>
    <mergeCell ref="AR86:BC86"/>
    <mergeCell ref="B88:G88"/>
    <mergeCell ref="H88:W88"/>
    <mergeCell ref="AL88:AQ88"/>
    <mergeCell ref="AR88:BG88"/>
    <mergeCell ref="H78:AH79"/>
    <mergeCell ref="AR78:BR79"/>
    <mergeCell ref="H81:AH82"/>
    <mergeCell ref="AR81:BR82"/>
    <mergeCell ref="B84:G84"/>
    <mergeCell ref="H84:W84"/>
    <mergeCell ref="AL84:AQ84"/>
    <mergeCell ref="AR84:BG84"/>
    <mergeCell ref="B72:G72"/>
    <mergeCell ref="H72:O72"/>
    <mergeCell ref="AL72:AQ72"/>
    <mergeCell ref="AR72:AY72"/>
    <mergeCell ref="B74:G74"/>
    <mergeCell ref="H74:O74"/>
    <mergeCell ref="AL74:AQ74"/>
    <mergeCell ref="AR74:AY74"/>
    <mergeCell ref="H62:R62"/>
    <mergeCell ref="B65:G65"/>
    <mergeCell ref="H65:BR65"/>
    <mergeCell ref="B67:K67"/>
    <mergeCell ref="L67:BR67"/>
    <mergeCell ref="AT70:BS70"/>
    <mergeCell ref="B53:G53"/>
    <mergeCell ref="H53:S53"/>
    <mergeCell ref="U53:AF53"/>
    <mergeCell ref="B55:G55"/>
    <mergeCell ref="H55:S55"/>
    <mergeCell ref="U55:AF55"/>
    <mergeCell ref="B50:G50"/>
    <mergeCell ref="H50:S50"/>
    <mergeCell ref="U50:AF50"/>
    <mergeCell ref="AO50:AU50"/>
    <mergeCell ref="AV50:BD50"/>
    <mergeCell ref="BI50:BJ50"/>
    <mergeCell ref="H27:BR36"/>
    <mergeCell ref="F42:L42"/>
    <mergeCell ref="F44:L44"/>
    <mergeCell ref="H47:S47"/>
    <mergeCell ref="U47:AF47"/>
    <mergeCell ref="B48:G48"/>
    <mergeCell ref="H48:S48"/>
    <mergeCell ref="U48:AF48"/>
    <mergeCell ref="AO48:AU48"/>
    <mergeCell ref="AV48:BB48"/>
    <mergeCell ref="A2:BT2"/>
    <mergeCell ref="F8:L8"/>
    <mergeCell ref="H14:S14"/>
    <mergeCell ref="H19:S19"/>
    <mergeCell ref="H23:N23"/>
    <mergeCell ref="BL25:BN25"/>
    <mergeCell ref="AN19:BP19"/>
    <mergeCell ref="F10:L10"/>
  </mergeCells>
  <dataValidations count="7">
    <dataValidation type="list" allowBlank="1" showInputMessage="1" showErrorMessage="1" sqref="H254 H190 H206 H222 H238">
      <formula1>業績種別</formula1>
    </dataValidation>
    <dataValidation type="list" allowBlank="1" showInputMessage="1" showErrorMessage="1" sqref="AV48">
      <formula1>性別</formula1>
    </dataValidation>
    <dataValidation type="list" allowBlank="1" showInputMessage="1" showErrorMessage="1" sqref="H19:S19">
      <formula1>分野別委員会</formula1>
    </dataValidation>
    <dataValidation type="list" allowBlank="1" showInputMessage="1" showErrorMessage="1" sqref="H62:R62">
      <formula1>日学現職区分</formula1>
    </dataValidation>
    <dataValidation type="list" allowBlank="1" showInputMessage="1" showErrorMessage="1" sqref="H58:O59 H23:N23 H24:O24">
      <formula1>推薦区分</formula1>
    </dataValidation>
    <dataValidation type="list" allowBlank="1" showInputMessage="1" showErrorMessage="1" sqref="M95:U95">
      <formula1>優先連絡先</formula1>
    </dataValidation>
    <dataValidation type="list" allowBlank="1" showInputMessage="1" showErrorMessage="1" sqref="H74:O74 AR74:AY74">
      <formula1>都道府県</formula1>
    </dataValidation>
  </dataValidations>
  <printOptions horizontalCentered="1"/>
  <pageMargins left="0.5905511811023623" right="0.5905511811023623" top="0.7874015748031497" bottom="0.5118110236220472" header="0.3937007874015748" footer="0.31496062992125984"/>
  <pageSetup firstPageNumber="10" useFirstPageNumber="1" horizontalDpi="300" verticalDpi="300" orientation="portrait" paperSize="9" scale="75" r:id="rId2"/>
  <rowBreaks count="2" manualBreakCount="2">
    <brk id="96" max="71" man="1"/>
    <brk id="186" max="71" man="1"/>
  </rowBreaks>
  <drawing r:id="rId1"/>
</worksheet>
</file>

<file path=xl/worksheets/sheet4.xml><?xml version="1.0" encoding="utf-8"?>
<worksheet xmlns="http://schemas.openxmlformats.org/spreadsheetml/2006/main" xmlns:r="http://schemas.openxmlformats.org/officeDocument/2006/relationships">
  <sheetPr>
    <tabColor indexed="53"/>
  </sheetPr>
  <dimension ref="A1:DQ10"/>
  <sheetViews>
    <sheetView zoomScalePageLayoutView="0" workbookViewId="0" topLeftCell="A1">
      <selection activeCell="A1" sqref="A1"/>
    </sheetView>
  </sheetViews>
  <sheetFormatPr defaultColWidth="9.00390625" defaultRowHeight="13.5"/>
  <cols>
    <col min="1" max="1" width="15.625" style="92" customWidth="1"/>
    <col min="2" max="2" width="19.625" style="92" customWidth="1"/>
    <col min="3" max="5" width="20.00390625" style="92" bestFit="1" customWidth="1"/>
    <col min="6" max="6" width="21.00390625" style="92" bestFit="1" customWidth="1"/>
    <col min="7" max="7" width="14.125" style="92" bestFit="1" customWidth="1"/>
    <col min="8" max="9" width="6.75390625" style="92" bestFit="1" customWidth="1"/>
    <col min="10" max="11" width="14.125" style="92" bestFit="1" customWidth="1"/>
    <col min="12" max="13" width="6.75390625" style="92" bestFit="1" customWidth="1"/>
    <col min="14" max="15" width="14.125" style="92" bestFit="1" customWidth="1"/>
    <col min="16" max="16" width="10.25390625" style="92" bestFit="1" customWidth="1"/>
    <col min="17" max="17" width="11.25390625" style="92" bestFit="1" customWidth="1"/>
    <col min="18" max="18" width="30.625" style="92" bestFit="1" customWidth="1"/>
    <col min="19" max="19" width="8.50390625" style="92" bestFit="1" customWidth="1"/>
    <col min="20" max="20" width="10.25390625" style="92" bestFit="1" customWidth="1"/>
    <col min="21" max="21" width="18.00390625" style="92" bestFit="1" customWidth="1"/>
    <col min="22" max="22" width="32.625" style="92" bestFit="1" customWidth="1"/>
    <col min="23" max="23" width="10.25390625" style="92" bestFit="1" customWidth="1"/>
    <col min="24" max="24" width="12.25390625" style="92" bestFit="1" customWidth="1"/>
    <col min="25" max="26" width="25.75390625" style="92" bestFit="1" customWidth="1"/>
    <col min="27" max="27" width="9.375" style="92" bestFit="1" customWidth="1"/>
    <col min="28" max="28" width="18.00390625" style="92" bestFit="1" customWidth="1"/>
    <col min="29" max="29" width="32.625" style="92" bestFit="1" customWidth="1"/>
    <col min="30" max="30" width="12.25390625" style="92" bestFit="1" customWidth="1"/>
    <col min="31" max="31" width="14.125" style="92" bestFit="1" customWidth="1"/>
    <col min="32" max="32" width="25.75390625" style="92" bestFit="1" customWidth="1"/>
    <col min="33" max="33" width="14.125" style="92" bestFit="1" customWidth="1"/>
    <col min="34" max="34" width="25.75390625" style="92" bestFit="1" customWidth="1"/>
    <col min="35" max="35" width="11.25390625" style="92" bestFit="1" customWidth="1"/>
    <col min="36" max="36" width="16.125" style="92" bestFit="1" customWidth="1"/>
    <col min="37" max="38" width="12.25390625" style="92" bestFit="1" customWidth="1"/>
    <col min="39" max="39" width="14.125" style="92" bestFit="1" customWidth="1"/>
    <col min="40" max="41" width="12.25390625" style="92" bestFit="1" customWidth="1"/>
    <col min="42" max="42" width="14.125" style="92" bestFit="1" customWidth="1"/>
    <col min="43" max="44" width="12.25390625" style="92" bestFit="1" customWidth="1"/>
    <col min="45" max="45" width="14.125" style="92" bestFit="1" customWidth="1"/>
    <col min="46" max="47" width="9.375" style="92" bestFit="1" customWidth="1"/>
    <col min="48" max="48" width="11.25390625" style="92" bestFit="1" customWidth="1"/>
    <col min="49" max="50" width="9.375" style="92" bestFit="1" customWidth="1"/>
    <col min="51" max="51" width="11.25390625" style="92" bestFit="1" customWidth="1"/>
    <col min="52" max="53" width="9.375" style="92" bestFit="1" customWidth="1"/>
    <col min="54" max="54" width="11.25390625" style="92" bestFit="1" customWidth="1"/>
    <col min="55" max="56" width="9.375" style="92" bestFit="1" customWidth="1"/>
    <col min="57" max="57" width="11.25390625" style="92" bestFit="1" customWidth="1"/>
    <col min="58" max="59" width="9.375" style="92" bestFit="1" customWidth="1"/>
    <col min="60" max="60" width="11.25390625" style="92" bestFit="1" customWidth="1"/>
    <col min="61" max="62" width="9.375" style="92" bestFit="1" customWidth="1"/>
    <col min="63" max="63" width="11.25390625" style="92" bestFit="1" customWidth="1"/>
    <col min="64" max="65" width="9.375" style="92" bestFit="1" customWidth="1"/>
    <col min="66" max="66" width="11.25390625" style="92" bestFit="1" customWidth="1"/>
    <col min="67" max="67" width="12.25390625" style="92" bestFit="1" customWidth="1"/>
    <col min="68" max="70" width="24.875" style="92" bestFit="1" customWidth="1"/>
    <col min="71" max="73" width="9.375" style="92" bestFit="1" customWidth="1"/>
    <col min="74" max="79" width="15.125" style="92" bestFit="1" customWidth="1"/>
    <col min="80" max="80" width="21.875" style="92" bestFit="1" customWidth="1"/>
    <col min="81" max="82" width="16.125" style="92" bestFit="1" customWidth="1"/>
    <col min="83" max="84" width="18.00390625" style="92" bestFit="1" customWidth="1"/>
    <col min="85" max="85" width="21.875" style="92" bestFit="1" customWidth="1"/>
    <col min="86" max="87" width="16.125" style="92" bestFit="1" customWidth="1"/>
    <col min="88" max="89" width="18.00390625" style="92" bestFit="1" customWidth="1"/>
    <col min="90" max="90" width="21.875" style="92" bestFit="1" customWidth="1"/>
    <col min="91" max="92" width="16.125" style="92" bestFit="1" customWidth="1"/>
    <col min="93" max="94" width="18.00390625" style="92" bestFit="1" customWidth="1"/>
    <col min="95" max="95" width="21.875" style="92" bestFit="1" customWidth="1"/>
    <col min="96" max="97" width="16.125" style="92" bestFit="1" customWidth="1"/>
    <col min="98" max="99" width="18.00390625" style="92" bestFit="1" customWidth="1"/>
    <col min="100" max="100" width="21.875" style="92" bestFit="1" customWidth="1"/>
    <col min="101" max="102" width="16.125" style="92" bestFit="1" customWidth="1"/>
    <col min="103" max="104" width="18.00390625" style="92" bestFit="1" customWidth="1"/>
    <col min="105" max="105" width="10.25390625" style="92" bestFit="1" customWidth="1"/>
    <col min="106" max="106" width="12.25390625" style="92" bestFit="1" customWidth="1"/>
    <col min="107" max="107" width="16.125" style="92" bestFit="1" customWidth="1"/>
    <col min="108" max="108" width="10.25390625" style="92" bestFit="1" customWidth="1"/>
    <col min="109" max="109" width="12.25390625" style="92" bestFit="1" customWidth="1"/>
    <col min="110" max="110" width="16.125" style="92" bestFit="1" customWidth="1"/>
    <col min="111" max="111" width="10.25390625" style="92" bestFit="1" customWidth="1"/>
    <col min="112" max="112" width="12.25390625" style="92" bestFit="1" customWidth="1"/>
    <col min="113" max="114" width="16.125" style="92" bestFit="1" customWidth="1"/>
    <col min="115" max="115" width="31.625" style="92" bestFit="1" customWidth="1"/>
    <col min="116" max="116" width="35.50390625" style="92" bestFit="1" customWidth="1"/>
    <col min="117" max="118" width="33.625" style="92" bestFit="1" customWidth="1"/>
    <col min="119" max="119" width="36.50390625" style="92" bestFit="1" customWidth="1"/>
    <col min="120" max="120" width="11.625" style="92" bestFit="1" customWidth="1"/>
    <col min="121" max="122" width="25.75390625" style="92" bestFit="1" customWidth="1"/>
    <col min="123" max="16384" width="9.00390625" style="92" customWidth="1"/>
  </cols>
  <sheetData>
    <row r="1" ht="14.25" thickBot="1">
      <c r="A1" s="91" t="str">
        <f ca="1">CELL("filename",A1)</f>
        <v>C:\Users\CO455022\AppData\Roaming\Microsoft\Windows\Temporary Internet Files\Temporary Internet Files\Content.Outlook\U50Y23OO\[推薦書.xls]WK_candidate</v>
      </c>
    </row>
    <row r="2" spans="1:121" ht="14.25" thickBot="1">
      <c r="A2" s="93" t="s">
        <v>225</v>
      </c>
      <c r="B2" s="94" t="s">
        <v>226</v>
      </c>
      <c r="C2" s="19" t="s">
        <v>227</v>
      </c>
      <c r="D2" s="19" t="s">
        <v>228</v>
      </c>
      <c r="E2" s="19" t="s">
        <v>229</v>
      </c>
      <c r="F2" s="19" t="s">
        <v>230</v>
      </c>
      <c r="G2" s="19" t="s">
        <v>159</v>
      </c>
      <c r="H2" s="19" t="s">
        <v>231</v>
      </c>
      <c r="I2" s="19" t="s">
        <v>232</v>
      </c>
      <c r="J2" s="19" t="s">
        <v>233</v>
      </c>
      <c r="K2" s="19" t="s">
        <v>234</v>
      </c>
      <c r="L2" s="19" t="s">
        <v>235</v>
      </c>
      <c r="M2" s="19" t="s">
        <v>236</v>
      </c>
      <c r="N2" s="19" t="s">
        <v>237</v>
      </c>
      <c r="O2" s="19" t="s">
        <v>238</v>
      </c>
      <c r="P2" s="19" t="s">
        <v>239</v>
      </c>
      <c r="Q2" s="19" t="s">
        <v>240</v>
      </c>
      <c r="R2" s="19" t="s">
        <v>241</v>
      </c>
      <c r="S2" s="19" t="s">
        <v>242</v>
      </c>
      <c r="T2" s="19" t="s">
        <v>243</v>
      </c>
      <c r="U2" s="19" t="s">
        <v>244</v>
      </c>
      <c r="V2" s="19" t="s">
        <v>245</v>
      </c>
      <c r="W2" s="19" t="s">
        <v>246</v>
      </c>
      <c r="X2" s="19" t="s">
        <v>247</v>
      </c>
      <c r="Y2" s="19" t="s">
        <v>248</v>
      </c>
      <c r="Z2" s="19" t="s">
        <v>249</v>
      </c>
      <c r="AA2" s="19" t="s">
        <v>250</v>
      </c>
      <c r="AB2" s="19" t="s">
        <v>251</v>
      </c>
      <c r="AC2" s="19" t="s">
        <v>252</v>
      </c>
      <c r="AD2" s="19" t="s">
        <v>253</v>
      </c>
      <c r="AE2" s="19" t="s">
        <v>254</v>
      </c>
      <c r="AF2" s="19" t="s">
        <v>255</v>
      </c>
      <c r="AG2" s="19" t="s">
        <v>256</v>
      </c>
      <c r="AH2" s="19" t="s">
        <v>257</v>
      </c>
      <c r="AI2" s="19" t="s">
        <v>258</v>
      </c>
      <c r="AJ2" s="19" t="s">
        <v>259</v>
      </c>
      <c r="AK2" s="19" t="s">
        <v>260</v>
      </c>
      <c r="AL2" s="19" t="s">
        <v>261</v>
      </c>
      <c r="AM2" s="19" t="s">
        <v>262</v>
      </c>
      <c r="AN2" s="19" t="s">
        <v>263</v>
      </c>
      <c r="AO2" s="19" t="s">
        <v>264</v>
      </c>
      <c r="AP2" s="19" t="s">
        <v>265</v>
      </c>
      <c r="AQ2" s="19" t="s">
        <v>266</v>
      </c>
      <c r="AR2" s="19" t="s">
        <v>267</v>
      </c>
      <c r="AS2" s="19" t="s">
        <v>268</v>
      </c>
      <c r="AT2" s="19" t="s">
        <v>269</v>
      </c>
      <c r="AU2" s="19" t="s">
        <v>270</v>
      </c>
      <c r="AV2" s="19" t="s">
        <v>271</v>
      </c>
      <c r="AW2" s="19" t="s">
        <v>272</v>
      </c>
      <c r="AX2" s="19" t="s">
        <v>273</v>
      </c>
      <c r="AY2" s="19" t="s">
        <v>274</v>
      </c>
      <c r="AZ2" s="19" t="s">
        <v>275</v>
      </c>
      <c r="BA2" s="19" t="s">
        <v>276</v>
      </c>
      <c r="BB2" s="19" t="s">
        <v>277</v>
      </c>
      <c r="BC2" s="19" t="s">
        <v>278</v>
      </c>
      <c r="BD2" s="19" t="s">
        <v>279</v>
      </c>
      <c r="BE2" s="19" t="s">
        <v>280</v>
      </c>
      <c r="BF2" s="19" t="s">
        <v>281</v>
      </c>
      <c r="BG2" s="19" t="s">
        <v>282</v>
      </c>
      <c r="BH2" s="19" t="s">
        <v>283</v>
      </c>
      <c r="BI2" s="19" t="s">
        <v>284</v>
      </c>
      <c r="BJ2" s="19" t="s">
        <v>285</v>
      </c>
      <c r="BK2" s="19" t="s">
        <v>286</v>
      </c>
      <c r="BL2" s="19" t="s">
        <v>287</v>
      </c>
      <c r="BM2" s="19" t="s">
        <v>288</v>
      </c>
      <c r="BN2" s="19" t="s">
        <v>289</v>
      </c>
      <c r="BO2" s="19" t="s">
        <v>290</v>
      </c>
      <c r="BP2" s="19" t="s">
        <v>291</v>
      </c>
      <c r="BQ2" s="19" t="s">
        <v>292</v>
      </c>
      <c r="BR2" s="19" t="s">
        <v>293</v>
      </c>
      <c r="BS2" s="19" t="s">
        <v>294</v>
      </c>
      <c r="BT2" s="19" t="s">
        <v>295</v>
      </c>
      <c r="BU2" s="19" t="s">
        <v>296</v>
      </c>
      <c r="BV2" s="19" t="s">
        <v>297</v>
      </c>
      <c r="BW2" s="19" t="s">
        <v>298</v>
      </c>
      <c r="BX2" s="19" t="s">
        <v>299</v>
      </c>
      <c r="BY2" s="19" t="s">
        <v>300</v>
      </c>
      <c r="BZ2" s="19" t="s">
        <v>301</v>
      </c>
      <c r="CA2" s="19" t="s">
        <v>302</v>
      </c>
      <c r="CB2" s="19" t="s">
        <v>383</v>
      </c>
      <c r="CC2" s="19" t="s">
        <v>395</v>
      </c>
      <c r="CD2" s="19" t="s">
        <v>396</v>
      </c>
      <c r="CE2" s="19" t="s">
        <v>397</v>
      </c>
      <c r="CF2" s="19" t="s">
        <v>398</v>
      </c>
      <c r="CG2" s="19" t="s">
        <v>382</v>
      </c>
      <c r="CH2" s="19" t="s">
        <v>399</v>
      </c>
      <c r="CI2" s="19" t="s">
        <v>400</v>
      </c>
      <c r="CJ2" s="19" t="s">
        <v>401</v>
      </c>
      <c r="CK2" s="19" t="s">
        <v>402</v>
      </c>
      <c r="CL2" s="19" t="s">
        <v>381</v>
      </c>
      <c r="CM2" s="19" t="s">
        <v>403</v>
      </c>
      <c r="CN2" s="19" t="s">
        <v>404</v>
      </c>
      <c r="CO2" s="19" t="s">
        <v>405</v>
      </c>
      <c r="CP2" s="19" t="s">
        <v>406</v>
      </c>
      <c r="CQ2" s="19" t="s">
        <v>380</v>
      </c>
      <c r="CR2" s="19" t="s">
        <v>407</v>
      </c>
      <c r="CS2" s="19" t="s">
        <v>408</v>
      </c>
      <c r="CT2" s="19" t="s">
        <v>409</v>
      </c>
      <c r="CU2" s="19" t="s">
        <v>410</v>
      </c>
      <c r="CV2" s="19" t="s">
        <v>379</v>
      </c>
      <c r="CW2" s="19" t="s">
        <v>411</v>
      </c>
      <c r="CX2" s="19" t="s">
        <v>412</v>
      </c>
      <c r="CY2" s="19" t="s">
        <v>413</v>
      </c>
      <c r="CZ2" s="19" t="s">
        <v>414</v>
      </c>
      <c r="DA2" s="19" t="s">
        <v>303</v>
      </c>
      <c r="DB2" s="19" t="s">
        <v>304</v>
      </c>
      <c r="DC2" s="19" t="s">
        <v>305</v>
      </c>
      <c r="DD2" s="19" t="s">
        <v>306</v>
      </c>
      <c r="DE2" s="19" t="s">
        <v>307</v>
      </c>
      <c r="DF2" s="19" t="s">
        <v>308</v>
      </c>
      <c r="DG2" s="19" t="s">
        <v>309</v>
      </c>
      <c r="DH2" s="19" t="s">
        <v>310</v>
      </c>
      <c r="DI2" s="19" t="s">
        <v>311</v>
      </c>
      <c r="DJ2" s="19" t="s">
        <v>312</v>
      </c>
      <c r="DK2" s="19" t="s">
        <v>313</v>
      </c>
      <c r="DL2" s="19" t="s">
        <v>314</v>
      </c>
      <c r="DM2" s="19" t="s">
        <v>315</v>
      </c>
      <c r="DN2" s="19" t="s">
        <v>316</v>
      </c>
      <c r="DO2" s="19" t="s">
        <v>317</v>
      </c>
      <c r="DP2" s="19" t="s">
        <v>318</v>
      </c>
      <c r="DQ2" s="18" t="s">
        <v>319</v>
      </c>
    </row>
    <row r="3" spans="1:121" ht="14.25" thickTop="1">
      <c r="A3" s="95" t="s">
        <v>320</v>
      </c>
      <c r="B3" s="96" t="s">
        <v>321</v>
      </c>
      <c r="C3" s="97" t="s">
        <v>322</v>
      </c>
      <c r="D3" s="98" t="s">
        <v>323</v>
      </c>
      <c r="E3" s="98" t="s">
        <v>324</v>
      </c>
      <c r="F3" s="98" t="s">
        <v>324</v>
      </c>
      <c r="G3" s="99" t="s">
        <v>324</v>
      </c>
      <c r="H3" s="98" t="s">
        <v>323</v>
      </c>
      <c r="I3" s="98" t="s">
        <v>323</v>
      </c>
      <c r="J3" s="98" t="s">
        <v>323</v>
      </c>
      <c r="K3" s="98" t="s">
        <v>323</v>
      </c>
      <c r="L3" s="99"/>
      <c r="M3" s="99"/>
      <c r="N3" s="99"/>
      <c r="O3" s="99"/>
      <c r="P3" s="98" t="s">
        <v>323</v>
      </c>
      <c r="Q3" s="98" t="s">
        <v>323</v>
      </c>
      <c r="R3" s="98" t="s">
        <v>323</v>
      </c>
      <c r="S3" s="98" t="s">
        <v>323</v>
      </c>
      <c r="T3" s="98" t="s">
        <v>323</v>
      </c>
      <c r="U3" s="98"/>
      <c r="V3" s="98" t="s">
        <v>323</v>
      </c>
      <c r="W3" s="98" t="s">
        <v>323</v>
      </c>
      <c r="X3" s="98"/>
      <c r="Y3" s="98" t="s">
        <v>325</v>
      </c>
      <c r="Z3" s="98" t="s">
        <v>326</v>
      </c>
      <c r="AA3" s="98" t="s">
        <v>326</v>
      </c>
      <c r="AB3" s="98"/>
      <c r="AC3" s="98" t="s">
        <v>323</v>
      </c>
      <c r="AD3" s="98" t="s">
        <v>323</v>
      </c>
      <c r="AE3" s="98"/>
      <c r="AF3" s="98" t="s">
        <v>326</v>
      </c>
      <c r="AG3" s="98"/>
      <c r="AH3" s="98" t="s">
        <v>326</v>
      </c>
      <c r="AI3" s="98" t="s">
        <v>326</v>
      </c>
      <c r="AJ3" s="98" t="s">
        <v>323</v>
      </c>
      <c r="AK3" s="99" t="s">
        <v>323</v>
      </c>
      <c r="AL3" s="99"/>
      <c r="AM3" s="99" t="s">
        <v>323</v>
      </c>
      <c r="AN3" s="99"/>
      <c r="AO3" s="99"/>
      <c r="AP3" s="99"/>
      <c r="AQ3" s="99"/>
      <c r="AR3" s="99"/>
      <c r="AS3" s="99"/>
      <c r="AT3" s="99" t="s">
        <v>323</v>
      </c>
      <c r="AU3" s="99"/>
      <c r="AV3" s="99" t="s">
        <v>323</v>
      </c>
      <c r="AW3" s="99"/>
      <c r="AX3" s="99"/>
      <c r="AY3" s="99"/>
      <c r="AZ3" s="99"/>
      <c r="BA3" s="99"/>
      <c r="BB3" s="99"/>
      <c r="BC3" s="99"/>
      <c r="BD3" s="99"/>
      <c r="BE3" s="99"/>
      <c r="BF3" s="99"/>
      <c r="BG3" s="99"/>
      <c r="BH3" s="99"/>
      <c r="BI3" s="99"/>
      <c r="BJ3" s="99"/>
      <c r="BK3" s="99"/>
      <c r="BL3" s="99"/>
      <c r="BM3" s="99"/>
      <c r="BN3" s="99"/>
      <c r="BO3" s="98" t="s">
        <v>323</v>
      </c>
      <c r="BP3" s="98"/>
      <c r="BQ3" s="98"/>
      <c r="BR3" s="98"/>
      <c r="BS3" s="98" t="s">
        <v>323</v>
      </c>
      <c r="BT3" s="98"/>
      <c r="BU3" s="98"/>
      <c r="BV3" s="98"/>
      <c r="BW3" s="98"/>
      <c r="BX3" s="98"/>
      <c r="BY3" s="98"/>
      <c r="BZ3" s="98"/>
      <c r="CA3" s="98"/>
      <c r="CB3" s="98"/>
      <c r="CC3" s="99"/>
      <c r="CD3" s="99"/>
      <c r="CE3" s="99"/>
      <c r="CF3" s="99"/>
      <c r="CG3" s="98"/>
      <c r="CH3" s="99"/>
      <c r="CI3" s="99"/>
      <c r="CJ3" s="99"/>
      <c r="CK3" s="99"/>
      <c r="CL3" s="98"/>
      <c r="CM3" s="99"/>
      <c r="CN3" s="99"/>
      <c r="CO3" s="99"/>
      <c r="CP3" s="99"/>
      <c r="CQ3" s="98"/>
      <c r="CR3" s="99"/>
      <c r="CS3" s="99"/>
      <c r="CT3" s="99"/>
      <c r="CU3" s="99"/>
      <c r="CV3" s="98"/>
      <c r="CW3" s="99"/>
      <c r="CX3" s="99"/>
      <c r="CY3" s="99"/>
      <c r="CZ3" s="99"/>
      <c r="DA3" s="99"/>
      <c r="DB3" s="99"/>
      <c r="DC3" s="99"/>
      <c r="DD3" s="99"/>
      <c r="DE3" s="99"/>
      <c r="DF3" s="99"/>
      <c r="DG3" s="99"/>
      <c r="DH3" s="99"/>
      <c r="DI3" s="99"/>
      <c r="DJ3" s="100" t="s">
        <v>321</v>
      </c>
      <c r="DK3" s="100" t="s">
        <v>322</v>
      </c>
      <c r="DL3" s="100" t="s">
        <v>322</v>
      </c>
      <c r="DM3" s="100" t="s">
        <v>322</v>
      </c>
      <c r="DN3" s="100" t="s">
        <v>322</v>
      </c>
      <c r="DO3" s="100" t="s">
        <v>322</v>
      </c>
      <c r="DP3" s="100" t="s">
        <v>322</v>
      </c>
      <c r="DQ3" s="101" t="s">
        <v>322</v>
      </c>
    </row>
    <row r="4" spans="1:121" ht="13.5">
      <c r="A4" s="102" t="s">
        <v>327</v>
      </c>
      <c r="B4" s="103" t="s">
        <v>328</v>
      </c>
      <c r="C4" s="103" t="s">
        <v>328</v>
      </c>
      <c r="D4" s="104" t="s">
        <v>329</v>
      </c>
      <c r="E4" s="104" t="s">
        <v>328</v>
      </c>
      <c r="F4" s="104" t="s">
        <v>328</v>
      </c>
      <c r="G4" s="104" t="s">
        <v>330</v>
      </c>
      <c r="H4" s="104" t="s">
        <v>329</v>
      </c>
      <c r="I4" s="104" t="s">
        <v>329</v>
      </c>
      <c r="J4" s="104" t="s">
        <v>329</v>
      </c>
      <c r="K4" s="104" t="s">
        <v>329</v>
      </c>
      <c r="L4" s="104" t="s">
        <v>329</v>
      </c>
      <c r="M4" s="104" t="s">
        <v>329</v>
      </c>
      <c r="N4" s="104" t="s">
        <v>329</v>
      </c>
      <c r="O4" s="104" t="s">
        <v>329</v>
      </c>
      <c r="P4" s="104" t="s">
        <v>328</v>
      </c>
      <c r="Q4" s="104" t="s">
        <v>331</v>
      </c>
      <c r="R4" s="104" t="s">
        <v>328</v>
      </c>
      <c r="S4" s="104" t="s">
        <v>329</v>
      </c>
      <c r="T4" s="104" t="s">
        <v>329</v>
      </c>
      <c r="U4" s="104" t="s">
        <v>329</v>
      </c>
      <c r="V4" s="104" t="s">
        <v>328</v>
      </c>
      <c r="W4" s="104" t="s">
        <v>329</v>
      </c>
      <c r="X4" s="104" t="s">
        <v>329</v>
      </c>
      <c r="Y4" s="104" t="s">
        <v>329</v>
      </c>
      <c r="Z4" s="104" t="s">
        <v>329</v>
      </c>
      <c r="AA4" s="104" t="s">
        <v>329</v>
      </c>
      <c r="AB4" s="104" t="s">
        <v>329</v>
      </c>
      <c r="AC4" s="104" t="s">
        <v>328</v>
      </c>
      <c r="AD4" s="104" t="s">
        <v>329</v>
      </c>
      <c r="AE4" s="104" t="s">
        <v>329</v>
      </c>
      <c r="AF4" s="104" t="s">
        <v>329</v>
      </c>
      <c r="AG4" s="104" t="s">
        <v>329</v>
      </c>
      <c r="AH4" s="104" t="s">
        <v>329</v>
      </c>
      <c r="AI4" s="104" t="s">
        <v>329</v>
      </c>
      <c r="AJ4" s="104" t="s">
        <v>328</v>
      </c>
      <c r="AK4" s="104" t="s">
        <v>329</v>
      </c>
      <c r="AL4" s="104" t="s">
        <v>329</v>
      </c>
      <c r="AM4" s="104" t="s">
        <v>329</v>
      </c>
      <c r="AN4" s="104" t="s">
        <v>329</v>
      </c>
      <c r="AO4" s="104" t="s">
        <v>329</v>
      </c>
      <c r="AP4" s="104" t="s">
        <v>329</v>
      </c>
      <c r="AQ4" s="104" t="s">
        <v>329</v>
      </c>
      <c r="AR4" s="104" t="s">
        <v>329</v>
      </c>
      <c r="AS4" s="104" t="s">
        <v>329</v>
      </c>
      <c r="AT4" s="104" t="s">
        <v>329</v>
      </c>
      <c r="AU4" s="104" t="s">
        <v>329</v>
      </c>
      <c r="AV4" s="104" t="s">
        <v>329</v>
      </c>
      <c r="AW4" s="104" t="s">
        <v>329</v>
      </c>
      <c r="AX4" s="104" t="s">
        <v>329</v>
      </c>
      <c r="AY4" s="104" t="s">
        <v>329</v>
      </c>
      <c r="AZ4" s="104" t="s">
        <v>329</v>
      </c>
      <c r="BA4" s="104" t="s">
        <v>329</v>
      </c>
      <c r="BB4" s="104" t="s">
        <v>329</v>
      </c>
      <c r="BC4" s="104" t="s">
        <v>329</v>
      </c>
      <c r="BD4" s="104" t="s">
        <v>329</v>
      </c>
      <c r="BE4" s="104" t="s">
        <v>329</v>
      </c>
      <c r="BF4" s="104" t="s">
        <v>329</v>
      </c>
      <c r="BG4" s="104" t="s">
        <v>329</v>
      </c>
      <c r="BH4" s="104" t="s">
        <v>329</v>
      </c>
      <c r="BI4" s="104" t="s">
        <v>329</v>
      </c>
      <c r="BJ4" s="104" t="s">
        <v>329</v>
      </c>
      <c r="BK4" s="104" t="s">
        <v>329</v>
      </c>
      <c r="BL4" s="104" t="s">
        <v>329</v>
      </c>
      <c r="BM4" s="104" t="s">
        <v>329</v>
      </c>
      <c r="BN4" s="104" t="s">
        <v>329</v>
      </c>
      <c r="BO4" s="104" t="s">
        <v>329</v>
      </c>
      <c r="BP4" s="104" t="s">
        <v>328</v>
      </c>
      <c r="BQ4" s="104" t="s">
        <v>328</v>
      </c>
      <c r="BR4" s="104" t="s">
        <v>328</v>
      </c>
      <c r="BS4" s="104" t="s">
        <v>329</v>
      </c>
      <c r="BT4" s="104" t="s">
        <v>329</v>
      </c>
      <c r="BU4" s="104" t="s">
        <v>329</v>
      </c>
      <c r="BV4" s="104" t="s">
        <v>329</v>
      </c>
      <c r="BW4" s="104" t="s">
        <v>329</v>
      </c>
      <c r="BX4" s="104" t="s">
        <v>329</v>
      </c>
      <c r="BY4" s="104" t="s">
        <v>329</v>
      </c>
      <c r="BZ4" s="104" t="s">
        <v>329</v>
      </c>
      <c r="CA4" s="104" t="s">
        <v>329</v>
      </c>
      <c r="CB4" s="104" t="s">
        <v>328</v>
      </c>
      <c r="CC4" s="104" t="s">
        <v>329</v>
      </c>
      <c r="CD4" s="104" t="s">
        <v>329</v>
      </c>
      <c r="CE4" s="104" t="s">
        <v>329</v>
      </c>
      <c r="CF4" s="104" t="s">
        <v>329</v>
      </c>
      <c r="CG4" s="104" t="s">
        <v>328</v>
      </c>
      <c r="CH4" s="104" t="s">
        <v>329</v>
      </c>
      <c r="CI4" s="104" t="s">
        <v>329</v>
      </c>
      <c r="CJ4" s="104" t="s">
        <v>329</v>
      </c>
      <c r="CK4" s="104" t="s">
        <v>329</v>
      </c>
      <c r="CL4" s="104" t="s">
        <v>328</v>
      </c>
      <c r="CM4" s="104" t="s">
        <v>329</v>
      </c>
      <c r="CN4" s="104" t="s">
        <v>329</v>
      </c>
      <c r="CO4" s="104" t="s">
        <v>329</v>
      </c>
      <c r="CP4" s="104" t="s">
        <v>329</v>
      </c>
      <c r="CQ4" s="104" t="s">
        <v>328</v>
      </c>
      <c r="CR4" s="104" t="s">
        <v>329</v>
      </c>
      <c r="CS4" s="104" t="s">
        <v>329</v>
      </c>
      <c r="CT4" s="104" t="s">
        <v>329</v>
      </c>
      <c r="CU4" s="104" t="s">
        <v>329</v>
      </c>
      <c r="CV4" s="104" t="s">
        <v>328</v>
      </c>
      <c r="CW4" s="104" t="s">
        <v>329</v>
      </c>
      <c r="CX4" s="104" t="s">
        <v>329</v>
      </c>
      <c r="CY4" s="104" t="s">
        <v>329</v>
      </c>
      <c r="CZ4" s="104" t="s">
        <v>329</v>
      </c>
      <c r="DA4" s="104" t="s">
        <v>329</v>
      </c>
      <c r="DB4" s="104" t="s">
        <v>329</v>
      </c>
      <c r="DC4" s="104" t="s">
        <v>329</v>
      </c>
      <c r="DD4" s="104" t="s">
        <v>329</v>
      </c>
      <c r="DE4" s="104" t="s">
        <v>329</v>
      </c>
      <c r="DF4" s="104" t="s">
        <v>329</v>
      </c>
      <c r="DG4" s="104" t="s">
        <v>329</v>
      </c>
      <c r="DH4" s="104" t="s">
        <v>329</v>
      </c>
      <c r="DI4" s="104" t="s">
        <v>329</v>
      </c>
      <c r="DJ4" s="103" t="s">
        <v>331</v>
      </c>
      <c r="DK4" s="103" t="s">
        <v>329</v>
      </c>
      <c r="DL4" s="103" t="s">
        <v>328</v>
      </c>
      <c r="DM4" s="103" t="s">
        <v>328</v>
      </c>
      <c r="DN4" s="103" t="s">
        <v>328</v>
      </c>
      <c r="DO4" s="103" t="s">
        <v>328</v>
      </c>
      <c r="DP4" s="103" t="s">
        <v>331</v>
      </c>
      <c r="DQ4" s="105" t="s">
        <v>329</v>
      </c>
    </row>
    <row r="5" spans="1:121" ht="13.5">
      <c r="A5" s="102" t="s">
        <v>332</v>
      </c>
      <c r="B5" s="103" t="s">
        <v>333</v>
      </c>
      <c r="C5" s="103" t="s">
        <v>333</v>
      </c>
      <c r="D5" s="104" t="s">
        <v>334</v>
      </c>
      <c r="E5" s="104" t="s">
        <v>333</v>
      </c>
      <c r="F5" s="104" t="s">
        <v>333</v>
      </c>
      <c r="G5" s="104">
        <v>65536</v>
      </c>
      <c r="H5" s="104" t="s">
        <v>334</v>
      </c>
      <c r="I5" s="104" t="s">
        <v>334</v>
      </c>
      <c r="J5" s="104" t="s">
        <v>334</v>
      </c>
      <c r="K5" s="104" t="s">
        <v>334</v>
      </c>
      <c r="L5" s="104" t="s">
        <v>334</v>
      </c>
      <c r="M5" s="104" t="s">
        <v>334</v>
      </c>
      <c r="N5" s="104" t="s">
        <v>334</v>
      </c>
      <c r="O5" s="104" t="s">
        <v>334</v>
      </c>
      <c r="P5" s="104" t="s">
        <v>333</v>
      </c>
      <c r="Q5" s="104" t="s">
        <v>335</v>
      </c>
      <c r="R5" s="104" t="s">
        <v>333</v>
      </c>
      <c r="S5" s="104" t="s">
        <v>334</v>
      </c>
      <c r="T5" s="104" t="s">
        <v>334</v>
      </c>
      <c r="U5" s="104">
        <v>8</v>
      </c>
      <c r="V5" s="104" t="s">
        <v>333</v>
      </c>
      <c r="W5" s="104" t="s">
        <v>334</v>
      </c>
      <c r="X5" s="104" t="s">
        <v>334</v>
      </c>
      <c r="Y5" s="104" t="s">
        <v>334</v>
      </c>
      <c r="Z5" s="104" t="s">
        <v>334</v>
      </c>
      <c r="AA5" s="104" t="s">
        <v>334</v>
      </c>
      <c r="AB5" s="104">
        <v>8</v>
      </c>
      <c r="AC5" s="104" t="s">
        <v>333</v>
      </c>
      <c r="AD5" s="104" t="s">
        <v>334</v>
      </c>
      <c r="AE5" s="104" t="s">
        <v>334</v>
      </c>
      <c r="AF5" s="104" t="s">
        <v>334</v>
      </c>
      <c r="AG5" s="104" t="s">
        <v>334</v>
      </c>
      <c r="AH5" s="104" t="s">
        <v>334</v>
      </c>
      <c r="AI5" s="104" t="s">
        <v>334</v>
      </c>
      <c r="AJ5" s="104" t="s">
        <v>333</v>
      </c>
      <c r="AK5" s="104" t="s">
        <v>334</v>
      </c>
      <c r="AL5" s="104" t="s">
        <v>334</v>
      </c>
      <c r="AM5" s="104" t="s">
        <v>334</v>
      </c>
      <c r="AN5" s="104" t="s">
        <v>334</v>
      </c>
      <c r="AO5" s="104" t="s">
        <v>334</v>
      </c>
      <c r="AP5" s="104" t="s">
        <v>334</v>
      </c>
      <c r="AQ5" s="104" t="s">
        <v>334</v>
      </c>
      <c r="AR5" s="104" t="s">
        <v>334</v>
      </c>
      <c r="AS5" s="104" t="s">
        <v>334</v>
      </c>
      <c r="AT5" s="104" t="s">
        <v>334</v>
      </c>
      <c r="AU5" s="104" t="s">
        <v>334</v>
      </c>
      <c r="AV5" s="104" t="s">
        <v>334</v>
      </c>
      <c r="AW5" s="104" t="s">
        <v>334</v>
      </c>
      <c r="AX5" s="104" t="s">
        <v>334</v>
      </c>
      <c r="AY5" s="104" t="s">
        <v>334</v>
      </c>
      <c r="AZ5" s="104" t="s">
        <v>334</v>
      </c>
      <c r="BA5" s="104" t="s">
        <v>334</v>
      </c>
      <c r="BB5" s="104" t="s">
        <v>334</v>
      </c>
      <c r="BC5" s="104" t="s">
        <v>334</v>
      </c>
      <c r="BD5" s="104" t="s">
        <v>334</v>
      </c>
      <c r="BE5" s="104" t="s">
        <v>334</v>
      </c>
      <c r="BF5" s="104" t="s">
        <v>334</v>
      </c>
      <c r="BG5" s="104" t="s">
        <v>334</v>
      </c>
      <c r="BH5" s="104" t="s">
        <v>334</v>
      </c>
      <c r="BI5" s="104" t="s">
        <v>334</v>
      </c>
      <c r="BJ5" s="104" t="s">
        <v>334</v>
      </c>
      <c r="BK5" s="104" t="s">
        <v>334</v>
      </c>
      <c r="BL5" s="104" t="s">
        <v>334</v>
      </c>
      <c r="BM5" s="104" t="s">
        <v>334</v>
      </c>
      <c r="BN5" s="104" t="s">
        <v>334</v>
      </c>
      <c r="BO5" s="104" t="s">
        <v>334</v>
      </c>
      <c r="BP5" s="104" t="s">
        <v>333</v>
      </c>
      <c r="BQ5" s="104" t="s">
        <v>333</v>
      </c>
      <c r="BR5" s="104" t="s">
        <v>333</v>
      </c>
      <c r="BS5" s="104" t="s">
        <v>334</v>
      </c>
      <c r="BT5" s="104" t="s">
        <v>334</v>
      </c>
      <c r="BU5" s="104" t="s">
        <v>334</v>
      </c>
      <c r="BV5" s="104" t="s">
        <v>334</v>
      </c>
      <c r="BW5" s="104" t="s">
        <v>334</v>
      </c>
      <c r="BX5" s="104" t="s">
        <v>334</v>
      </c>
      <c r="BY5" s="104" t="s">
        <v>334</v>
      </c>
      <c r="BZ5" s="104" t="s">
        <v>334</v>
      </c>
      <c r="CA5" s="104" t="s">
        <v>334</v>
      </c>
      <c r="CB5" s="104" t="s">
        <v>333</v>
      </c>
      <c r="CC5" s="104" t="s">
        <v>334</v>
      </c>
      <c r="CD5" s="104" t="s">
        <v>334</v>
      </c>
      <c r="CE5" s="104" t="s">
        <v>334</v>
      </c>
      <c r="CF5" s="104" t="s">
        <v>334</v>
      </c>
      <c r="CG5" s="104" t="s">
        <v>333</v>
      </c>
      <c r="CH5" s="104" t="s">
        <v>334</v>
      </c>
      <c r="CI5" s="104" t="s">
        <v>334</v>
      </c>
      <c r="CJ5" s="104" t="s">
        <v>334</v>
      </c>
      <c r="CK5" s="104" t="s">
        <v>334</v>
      </c>
      <c r="CL5" s="104" t="s">
        <v>333</v>
      </c>
      <c r="CM5" s="104" t="s">
        <v>334</v>
      </c>
      <c r="CN5" s="104" t="s">
        <v>334</v>
      </c>
      <c r="CO5" s="104" t="s">
        <v>334</v>
      </c>
      <c r="CP5" s="104" t="s">
        <v>334</v>
      </c>
      <c r="CQ5" s="104" t="s">
        <v>333</v>
      </c>
      <c r="CR5" s="104" t="s">
        <v>334</v>
      </c>
      <c r="CS5" s="104" t="s">
        <v>334</v>
      </c>
      <c r="CT5" s="104" t="s">
        <v>334</v>
      </c>
      <c r="CU5" s="104" t="s">
        <v>334</v>
      </c>
      <c r="CV5" s="104" t="s">
        <v>333</v>
      </c>
      <c r="CW5" s="104" t="s">
        <v>334</v>
      </c>
      <c r="CX5" s="104" t="s">
        <v>334</v>
      </c>
      <c r="CY5" s="104" t="s">
        <v>334</v>
      </c>
      <c r="CZ5" s="104" t="s">
        <v>334</v>
      </c>
      <c r="DA5" s="104" t="s">
        <v>334</v>
      </c>
      <c r="DB5" s="104" t="s">
        <v>334</v>
      </c>
      <c r="DC5" s="104" t="s">
        <v>334</v>
      </c>
      <c r="DD5" s="104" t="s">
        <v>334</v>
      </c>
      <c r="DE5" s="104" t="s">
        <v>334</v>
      </c>
      <c r="DF5" s="104" t="s">
        <v>334</v>
      </c>
      <c r="DG5" s="104" t="s">
        <v>334</v>
      </c>
      <c r="DH5" s="104" t="s">
        <v>334</v>
      </c>
      <c r="DI5" s="104" t="s">
        <v>334</v>
      </c>
      <c r="DJ5" s="103" t="s">
        <v>335</v>
      </c>
      <c r="DK5" s="103" t="s">
        <v>334</v>
      </c>
      <c r="DL5" s="103" t="s">
        <v>333</v>
      </c>
      <c r="DM5" s="103" t="s">
        <v>333</v>
      </c>
      <c r="DN5" s="103" t="s">
        <v>333</v>
      </c>
      <c r="DO5" s="103" t="s">
        <v>333</v>
      </c>
      <c r="DP5" s="103" t="s">
        <v>335</v>
      </c>
      <c r="DQ5" s="105" t="s">
        <v>334</v>
      </c>
    </row>
    <row r="6" spans="1:121" ht="29.25" customHeight="1" thickBot="1">
      <c r="A6" s="106" t="s">
        <v>336</v>
      </c>
      <c r="B6" s="107" t="s">
        <v>337</v>
      </c>
      <c r="C6" s="108" t="s">
        <v>338</v>
      </c>
      <c r="D6" s="109" t="s">
        <v>339</v>
      </c>
      <c r="E6" s="110" t="s">
        <v>340</v>
      </c>
      <c r="F6" s="109" t="s">
        <v>341</v>
      </c>
      <c r="G6" s="110" t="s">
        <v>342</v>
      </c>
      <c r="H6" s="110"/>
      <c r="I6" s="110"/>
      <c r="J6" s="110" t="s">
        <v>343</v>
      </c>
      <c r="K6" s="110" t="s">
        <v>343</v>
      </c>
      <c r="L6" s="110"/>
      <c r="M6" s="110"/>
      <c r="N6" s="110" t="s">
        <v>343</v>
      </c>
      <c r="O6" s="110" t="s">
        <v>343</v>
      </c>
      <c r="P6" s="111" t="s">
        <v>344</v>
      </c>
      <c r="Q6" s="111" t="s">
        <v>345</v>
      </c>
      <c r="R6" s="112" t="s">
        <v>346</v>
      </c>
      <c r="S6" s="111"/>
      <c r="T6" s="111"/>
      <c r="U6" s="110" t="s">
        <v>347</v>
      </c>
      <c r="V6" s="110" t="s">
        <v>348</v>
      </c>
      <c r="W6" s="110"/>
      <c r="X6" s="110"/>
      <c r="Y6" s="110" t="s">
        <v>349</v>
      </c>
      <c r="Z6" s="110" t="s">
        <v>349</v>
      </c>
      <c r="AA6" s="110"/>
      <c r="AB6" s="110" t="s">
        <v>347</v>
      </c>
      <c r="AC6" s="110" t="s">
        <v>348</v>
      </c>
      <c r="AD6" s="110"/>
      <c r="AE6" s="110"/>
      <c r="AF6" s="110" t="s">
        <v>349</v>
      </c>
      <c r="AG6" s="110"/>
      <c r="AH6" s="110" t="s">
        <v>349</v>
      </c>
      <c r="AI6" s="110"/>
      <c r="AJ6" s="110" t="s">
        <v>350</v>
      </c>
      <c r="AK6" s="110" t="s">
        <v>351</v>
      </c>
      <c r="AL6" s="110" t="s">
        <v>352</v>
      </c>
      <c r="AM6" s="110"/>
      <c r="AN6" s="110" t="s">
        <v>351</v>
      </c>
      <c r="AO6" s="110" t="s">
        <v>352</v>
      </c>
      <c r="AP6" s="110"/>
      <c r="AQ6" s="110" t="s">
        <v>351</v>
      </c>
      <c r="AR6" s="110" t="s">
        <v>352</v>
      </c>
      <c r="AS6" s="110"/>
      <c r="AT6" s="110" t="s">
        <v>351</v>
      </c>
      <c r="AU6" s="110" t="s">
        <v>352</v>
      </c>
      <c r="AV6" s="110"/>
      <c r="AW6" s="110" t="s">
        <v>351</v>
      </c>
      <c r="AX6" s="110" t="s">
        <v>352</v>
      </c>
      <c r="AY6" s="110"/>
      <c r="AZ6" s="110" t="s">
        <v>351</v>
      </c>
      <c r="BA6" s="110" t="s">
        <v>352</v>
      </c>
      <c r="BB6" s="110"/>
      <c r="BC6" s="110" t="s">
        <v>351</v>
      </c>
      <c r="BD6" s="110" t="s">
        <v>352</v>
      </c>
      <c r="BE6" s="110"/>
      <c r="BF6" s="110" t="s">
        <v>351</v>
      </c>
      <c r="BG6" s="110" t="s">
        <v>352</v>
      </c>
      <c r="BH6" s="110"/>
      <c r="BI6" s="110" t="s">
        <v>351</v>
      </c>
      <c r="BJ6" s="110" t="s">
        <v>352</v>
      </c>
      <c r="BK6" s="110"/>
      <c r="BL6" s="110" t="s">
        <v>351</v>
      </c>
      <c r="BM6" s="110" t="s">
        <v>352</v>
      </c>
      <c r="BN6" s="110"/>
      <c r="BO6" s="110"/>
      <c r="BP6" s="110" t="s">
        <v>353</v>
      </c>
      <c r="BQ6" s="110" t="s">
        <v>353</v>
      </c>
      <c r="BR6" s="110" t="s">
        <v>353</v>
      </c>
      <c r="BS6" s="110"/>
      <c r="BT6" s="110"/>
      <c r="BU6" s="110"/>
      <c r="BV6" s="110"/>
      <c r="BW6" s="110"/>
      <c r="BX6" s="110"/>
      <c r="BY6" s="110"/>
      <c r="BZ6" s="110"/>
      <c r="CA6" s="110"/>
      <c r="CB6" s="110" t="s">
        <v>378</v>
      </c>
      <c r="CC6" s="110"/>
      <c r="CD6" s="110"/>
      <c r="CE6" s="110"/>
      <c r="CF6" s="110"/>
      <c r="CG6" s="110" t="s">
        <v>378</v>
      </c>
      <c r="CH6" s="110"/>
      <c r="CI6" s="110"/>
      <c r="CJ6" s="110"/>
      <c r="CK6" s="110"/>
      <c r="CL6" s="110" t="s">
        <v>378</v>
      </c>
      <c r="CM6" s="110"/>
      <c r="CN6" s="110"/>
      <c r="CO6" s="110"/>
      <c r="CP6" s="110"/>
      <c r="CQ6" s="110" t="s">
        <v>378</v>
      </c>
      <c r="CR6" s="110"/>
      <c r="CS6" s="110"/>
      <c r="CT6" s="110"/>
      <c r="CU6" s="110"/>
      <c r="CV6" s="110" t="s">
        <v>378</v>
      </c>
      <c r="CW6" s="110"/>
      <c r="CX6" s="110"/>
      <c r="CY6" s="110"/>
      <c r="CZ6" s="110"/>
      <c r="DA6" s="110" t="s">
        <v>354</v>
      </c>
      <c r="DB6" s="110"/>
      <c r="DC6" s="110"/>
      <c r="DD6" s="110" t="s">
        <v>354</v>
      </c>
      <c r="DE6" s="110"/>
      <c r="DF6" s="110"/>
      <c r="DG6" s="110" t="s">
        <v>354</v>
      </c>
      <c r="DH6" s="110"/>
      <c r="DI6" s="110"/>
      <c r="DJ6" s="108" t="s">
        <v>355</v>
      </c>
      <c r="DK6" s="113" t="s">
        <v>366</v>
      </c>
      <c r="DL6" s="113" t="s">
        <v>356</v>
      </c>
      <c r="DM6" s="108" t="s">
        <v>357</v>
      </c>
      <c r="DN6" s="108" t="s">
        <v>357</v>
      </c>
      <c r="DO6" s="113" t="s">
        <v>358</v>
      </c>
      <c r="DP6" s="108" t="s">
        <v>359</v>
      </c>
      <c r="DQ6" s="114" t="s">
        <v>360</v>
      </c>
    </row>
    <row r="7" spans="2:121" ht="14.25" thickBot="1">
      <c r="B7" s="92">
        <v>1</v>
      </c>
      <c r="C7" s="92">
        <v>2</v>
      </c>
      <c r="D7" s="92">
        <v>3</v>
      </c>
      <c r="E7" s="92">
        <v>4</v>
      </c>
      <c r="F7" s="92">
        <v>5</v>
      </c>
      <c r="G7" s="92">
        <v>6</v>
      </c>
      <c r="H7" s="92">
        <v>7</v>
      </c>
      <c r="I7" s="92">
        <v>8</v>
      </c>
      <c r="J7" s="92">
        <v>9</v>
      </c>
      <c r="K7" s="92">
        <v>10</v>
      </c>
      <c r="L7" s="92">
        <v>11</v>
      </c>
      <c r="M7" s="92">
        <v>12</v>
      </c>
      <c r="N7" s="92">
        <v>13</v>
      </c>
      <c r="O7" s="92">
        <v>14</v>
      </c>
      <c r="P7" s="92">
        <v>15</v>
      </c>
      <c r="Q7" s="92">
        <v>16</v>
      </c>
      <c r="R7" s="92">
        <v>17</v>
      </c>
      <c r="S7" s="92">
        <v>18</v>
      </c>
      <c r="T7" s="92">
        <v>19</v>
      </c>
      <c r="U7" s="92">
        <v>20</v>
      </c>
      <c r="V7" s="92">
        <v>21</v>
      </c>
      <c r="W7" s="92">
        <v>22</v>
      </c>
      <c r="X7" s="92">
        <v>23</v>
      </c>
      <c r="Y7" s="92">
        <v>24</v>
      </c>
      <c r="Z7" s="92">
        <v>25</v>
      </c>
      <c r="AA7" s="92">
        <v>26</v>
      </c>
      <c r="AB7" s="92">
        <v>27</v>
      </c>
      <c r="AC7" s="92">
        <v>28</v>
      </c>
      <c r="AD7" s="92">
        <v>29</v>
      </c>
      <c r="AE7" s="92">
        <v>30</v>
      </c>
      <c r="AF7" s="92">
        <v>31</v>
      </c>
      <c r="AG7" s="92">
        <v>32</v>
      </c>
      <c r="AH7" s="92">
        <v>33</v>
      </c>
      <c r="AI7" s="92">
        <v>34</v>
      </c>
      <c r="AJ7" s="92">
        <v>35</v>
      </c>
      <c r="AK7" s="92">
        <v>36</v>
      </c>
      <c r="AL7" s="92">
        <v>37</v>
      </c>
      <c r="AM7" s="92">
        <v>38</v>
      </c>
      <c r="AN7" s="92">
        <v>39</v>
      </c>
      <c r="AO7" s="92">
        <v>40</v>
      </c>
      <c r="AP7" s="92">
        <v>41</v>
      </c>
      <c r="AQ7" s="92">
        <v>42</v>
      </c>
      <c r="AR7" s="92">
        <v>43</v>
      </c>
      <c r="AS7" s="92">
        <v>44</v>
      </c>
      <c r="AT7" s="92">
        <v>51</v>
      </c>
      <c r="AU7" s="92">
        <v>52</v>
      </c>
      <c r="AV7" s="92">
        <v>53</v>
      </c>
      <c r="AW7" s="92">
        <v>54</v>
      </c>
      <c r="AX7" s="92">
        <v>55</v>
      </c>
      <c r="AY7" s="92">
        <v>56</v>
      </c>
      <c r="AZ7" s="92">
        <v>57</v>
      </c>
      <c r="BA7" s="92">
        <v>58</v>
      </c>
      <c r="BB7" s="92">
        <v>59</v>
      </c>
      <c r="BC7" s="92">
        <v>60</v>
      </c>
      <c r="BD7" s="92">
        <v>61</v>
      </c>
      <c r="BE7" s="92">
        <v>62</v>
      </c>
      <c r="BF7" s="92">
        <v>63</v>
      </c>
      <c r="BG7" s="92">
        <v>64</v>
      </c>
      <c r="BH7" s="92">
        <v>65</v>
      </c>
      <c r="BI7" s="92">
        <v>66</v>
      </c>
      <c r="BJ7" s="92">
        <v>67</v>
      </c>
      <c r="BK7" s="92">
        <v>68</v>
      </c>
      <c r="BL7" s="92">
        <v>69</v>
      </c>
      <c r="BM7" s="92">
        <v>70</v>
      </c>
      <c r="BN7" s="92">
        <v>71</v>
      </c>
      <c r="BO7" s="92">
        <v>81</v>
      </c>
      <c r="BP7" s="92">
        <v>82</v>
      </c>
      <c r="BQ7" s="92">
        <v>83</v>
      </c>
      <c r="BR7" s="92">
        <v>84</v>
      </c>
      <c r="BS7" s="92">
        <v>85</v>
      </c>
      <c r="BT7" s="92">
        <v>86</v>
      </c>
      <c r="BU7" s="92">
        <v>87</v>
      </c>
      <c r="BV7" s="92">
        <v>90</v>
      </c>
      <c r="BW7" s="92">
        <v>91</v>
      </c>
      <c r="BX7" s="92">
        <v>92</v>
      </c>
      <c r="BY7" s="92">
        <v>93</v>
      </c>
      <c r="BZ7" s="92">
        <v>94</v>
      </c>
      <c r="CA7" s="92">
        <v>95</v>
      </c>
      <c r="CC7" s="92">
        <v>96</v>
      </c>
      <c r="CD7" s="92">
        <v>97</v>
      </c>
      <c r="CE7" s="92">
        <v>98</v>
      </c>
      <c r="CF7" s="92">
        <v>99</v>
      </c>
      <c r="CH7" s="92">
        <v>96</v>
      </c>
      <c r="CI7" s="92">
        <v>97</v>
      </c>
      <c r="CJ7" s="92">
        <v>98</v>
      </c>
      <c r="CK7" s="92">
        <v>99</v>
      </c>
      <c r="CM7" s="92">
        <v>96</v>
      </c>
      <c r="CN7" s="92">
        <v>97</v>
      </c>
      <c r="CO7" s="92">
        <v>98</v>
      </c>
      <c r="CP7" s="92">
        <v>99</v>
      </c>
      <c r="CR7" s="92">
        <v>96</v>
      </c>
      <c r="CS7" s="92">
        <v>97</v>
      </c>
      <c r="CT7" s="92">
        <v>98</v>
      </c>
      <c r="CU7" s="92">
        <v>99</v>
      </c>
      <c r="CW7" s="92">
        <v>96</v>
      </c>
      <c r="CX7" s="92">
        <v>97</v>
      </c>
      <c r="CY7" s="92">
        <v>98</v>
      </c>
      <c r="CZ7" s="92">
        <v>99</v>
      </c>
      <c r="DA7" s="92">
        <v>126</v>
      </c>
      <c r="DB7" s="92">
        <v>127</v>
      </c>
      <c r="DC7" s="92">
        <v>128</v>
      </c>
      <c r="DD7" s="92">
        <v>129</v>
      </c>
      <c r="DE7" s="92">
        <v>130</v>
      </c>
      <c r="DF7" s="92">
        <v>131</v>
      </c>
      <c r="DG7" s="92">
        <v>132</v>
      </c>
      <c r="DH7" s="92">
        <v>133</v>
      </c>
      <c r="DI7" s="92">
        <v>134</v>
      </c>
      <c r="DJ7" s="92">
        <v>135</v>
      </c>
      <c r="DK7" s="92">
        <v>136</v>
      </c>
      <c r="DL7" s="92">
        <v>137</v>
      </c>
      <c r="DM7" s="92">
        <v>138</v>
      </c>
      <c r="DN7" s="92">
        <v>139</v>
      </c>
      <c r="DO7" s="92">
        <v>140</v>
      </c>
      <c r="DP7" s="92">
        <v>141</v>
      </c>
      <c r="DQ7" s="92">
        <v>142</v>
      </c>
    </row>
    <row r="8" spans="1:121" ht="14.25" thickBot="1">
      <c r="A8" s="93" t="s">
        <v>225</v>
      </c>
      <c r="B8" s="94" t="s">
        <v>226</v>
      </c>
      <c r="C8" s="19" t="s">
        <v>227</v>
      </c>
      <c r="D8" s="19" t="s">
        <v>228</v>
      </c>
      <c r="E8" s="19" t="s">
        <v>229</v>
      </c>
      <c r="F8" s="19" t="s">
        <v>230</v>
      </c>
      <c r="G8" s="19" t="s">
        <v>159</v>
      </c>
      <c r="H8" s="19" t="s">
        <v>231</v>
      </c>
      <c r="I8" s="19" t="s">
        <v>232</v>
      </c>
      <c r="J8" s="19" t="s">
        <v>233</v>
      </c>
      <c r="K8" s="19" t="s">
        <v>234</v>
      </c>
      <c r="L8" s="19" t="s">
        <v>235</v>
      </c>
      <c r="M8" s="19" t="s">
        <v>236</v>
      </c>
      <c r="N8" s="19" t="s">
        <v>237</v>
      </c>
      <c r="O8" s="19" t="s">
        <v>238</v>
      </c>
      <c r="P8" s="19" t="s">
        <v>239</v>
      </c>
      <c r="Q8" s="19" t="s">
        <v>240</v>
      </c>
      <c r="R8" s="19" t="s">
        <v>241</v>
      </c>
      <c r="S8" s="19" t="s">
        <v>242</v>
      </c>
      <c r="T8" s="19" t="s">
        <v>243</v>
      </c>
      <c r="U8" s="19" t="s">
        <v>244</v>
      </c>
      <c r="V8" s="19" t="s">
        <v>245</v>
      </c>
      <c r="W8" s="19" t="s">
        <v>246</v>
      </c>
      <c r="X8" s="19" t="s">
        <v>247</v>
      </c>
      <c r="Y8" s="19" t="s">
        <v>248</v>
      </c>
      <c r="Z8" s="19" t="s">
        <v>249</v>
      </c>
      <c r="AA8" s="19" t="s">
        <v>250</v>
      </c>
      <c r="AB8" s="19" t="s">
        <v>251</v>
      </c>
      <c r="AC8" s="19" t="s">
        <v>252</v>
      </c>
      <c r="AD8" s="19" t="s">
        <v>253</v>
      </c>
      <c r="AE8" s="19" t="s">
        <v>254</v>
      </c>
      <c r="AF8" s="19" t="s">
        <v>255</v>
      </c>
      <c r="AG8" s="19" t="s">
        <v>256</v>
      </c>
      <c r="AH8" s="19" t="s">
        <v>257</v>
      </c>
      <c r="AI8" s="19" t="s">
        <v>258</v>
      </c>
      <c r="AJ8" s="19" t="s">
        <v>259</v>
      </c>
      <c r="AK8" s="19" t="s">
        <v>260</v>
      </c>
      <c r="AL8" s="19" t="s">
        <v>261</v>
      </c>
      <c r="AM8" s="19" t="s">
        <v>262</v>
      </c>
      <c r="AN8" s="19" t="s">
        <v>263</v>
      </c>
      <c r="AO8" s="19" t="s">
        <v>264</v>
      </c>
      <c r="AP8" s="19" t="s">
        <v>265</v>
      </c>
      <c r="AQ8" s="19" t="s">
        <v>266</v>
      </c>
      <c r="AR8" s="19" t="s">
        <v>267</v>
      </c>
      <c r="AS8" s="19" t="s">
        <v>268</v>
      </c>
      <c r="AT8" s="19" t="s">
        <v>269</v>
      </c>
      <c r="AU8" s="19" t="s">
        <v>270</v>
      </c>
      <c r="AV8" s="19" t="s">
        <v>271</v>
      </c>
      <c r="AW8" s="19" t="s">
        <v>272</v>
      </c>
      <c r="AX8" s="19" t="s">
        <v>273</v>
      </c>
      <c r="AY8" s="19" t="s">
        <v>274</v>
      </c>
      <c r="AZ8" s="19" t="s">
        <v>275</v>
      </c>
      <c r="BA8" s="19" t="s">
        <v>276</v>
      </c>
      <c r="BB8" s="19" t="s">
        <v>277</v>
      </c>
      <c r="BC8" s="19" t="s">
        <v>278</v>
      </c>
      <c r="BD8" s="19" t="s">
        <v>279</v>
      </c>
      <c r="BE8" s="19" t="s">
        <v>280</v>
      </c>
      <c r="BF8" s="19" t="s">
        <v>281</v>
      </c>
      <c r="BG8" s="19" t="s">
        <v>282</v>
      </c>
      <c r="BH8" s="19" t="s">
        <v>283</v>
      </c>
      <c r="BI8" s="19" t="s">
        <v>284</v>
      </c>
      <c r="BJ8" s="19" t="s">
        <v>285</v>
      </c>
      <c r="BK8" s="19" t="s">
        <v>286</v>
      </c>
      <c r="BL8" s="19" t="s">
        <v>287</v>
      </c>
      <c r="BM8" s="19" t="s">
        <v>288</v>
      </c>
      <c r="BN8" s="19" t="s">
        <v>289</v>
      </c>
      <c r="BO8" s="19" t="s">
        <v>290</v>
      </c>
      <c r="BP8" s="19" t="s">
        <v>291</v>
      </c>
      <c r="BQ8" s="19" t="s">
        <v>292</v>
      </c>
      <c r="BR8" s="19" t="s">
        <v>293</v>
      </c>
      <c r="BS8" s="19" t="s">
        <v>294</v>
      </c>
      <c r="BT8" s="19" t="s">
        <v>295</v>
      </c>
      <c r="BU8" s="19" t="s">
        <v>296</v>
      </c>
      <c r="BV8" s="19" t="s">
        <v>297</v>
      </c>
      <c r="BW8" s="19" t="s">
        <v>298</v>
      </c>
      <c r="BX8" s="19" t="s">
        <v>299</v>
      </c>
      <c r="BY8" s="19" t="s">
        <v>300</v>
      </c>
      <c r="BZ8" s="19" t="s">
        <v>301</v>
      </c>
      <c r="CA8" s="19" t="s">
        <v>302</v>
      </c>
      <c r="CB8" s="19" t="s">
        <v>416</v>
      </c>
      <c r="CC8" s="19" t="s">
        <v>395</v>
      </c>
      <c r="CD8" s="19" t="s">
        <v>396</v>
      </c>
      <c r="CE8" s="19" t="s">
        <v>397</v>
      </c>
      <c r="CF8" s="19" t="s">
        <v>398</v>
      </c>
      <c r="CG8" s="19" t="s">
        <v>382</v>
      </c>
      <c r="CH8" s="19" t="s">
        <v>399</v>
      </c>
      <c r="CI8" s="19" t="s">
        <v>400</v>
      </c>
      <c r="CJ8" s="19" t="s">
        <v>401</v>
      </c>
      <c r="CK8" s="19" t="s">
        <v>402</v>
      </c>
      <c r="CL8" s="19" t="s">
        <v>381</v>
      </c>
      <c r="CM8" s="19" t="s">
        <v>403</v>
      </c>
      <c r="CN8" s="19" t="s">
        <v>404</v>
      </c>
      <c r="CO8" s="19" t="s">
        <v>405</v>
      </c>
      <c r="CP8" s="19" t="s">
        <v>406</v>
      </c>
      <c r="CQ8" s="19" t="s">
        <v>380</v>
      </c>
      <c r="CR8" s="19" t="s">
        <v>407</v>
      </c>
      <c r="CS8" s="19" t="s">
        <v>408</v>
      </c>
      <c r="CT8" s="19" t="s">
        <v>409</v>
      </c>
      <c r="CU8" s="19" t="s">
        <v>410</v>
      </c>
      <c r="CV8" s="19" t="s">
        <v>379</v>
      </c>
      <c r="CW8" s="19" t="s">
        <v>411</v>
      </c>
      <c r="CX8" s="19" t="s">
        <v>412</v>
      </c>
      <c r="CY8" s="19" t="s">
        <v>413</v>
      </c>
      <c r="CZ8" s="19" t="s">
        <v>414</v>
      </c>
      <c r="DA8" s="19" t="s">
        <v>303</v>
      </c>
      <c r="DB8" s="19" t="s">
        <v>304</v>
      </c>
      <c r="DC8" s="19" t="s">
        <v>305</v>
      </c>
      <c r="DD8" s="19" t="s">
        <v>306</v>
      </c>
      <c r="DE8" s="19" t="s">
        <v>307</v>
      </c>
      <c r="DF8" s="19" t="s">
        <v>308</v>
      </c>
      <c r="DG8" s="19" t="s">
        <v>309</v>
      </c>
      <c r="DH8" s="19" t="s">
        <v>310</v>
      </c>
      <c r="DI8" s="19" t="s">
        <v>311</v>
      </c>
      <c r="DJ8" s="19" t="s">
        <v>312</v>
      </c>
      <c r="DK8" s="19" t="s">
        <v>313</v>
      </c>
      <c r="DL8" s="19" t="s">
        <v>314</v>
      </c>
      <c r="DM8" s="19" t="s">
        <v>315</v>
      </c>
      <c r="DN8" s="19" t="s">
        <v>316</v>
      </c>
      <c r="DO8" s="19" t="s">
        <v>317</v>
      </c>
      <c r="DP8" s="19" t="s">
        <v>318</v>
      </c>
      <c r="DQ8" s="18" t="s">
        <v>319</v>
      </c>
    </row>
    <row r="9" spans="1:121" s="122" customFormat="1" ht="70.5" customHeight="1" thickBot="1" thickTop="1">
      <c r="A9" s="115" t="s">
        <v>361</v>
      </c>
      <c r="B9" s="116" t="s">
        <v>362</v>
      </c>
      <c r="C9" s="117">
        <v>99999</v>
      </c>
      <c r="D9" s="118">
        <f>IF(D10=0,"",D10)</f>
      </c>
      <c r="E9" s="119">
        <f>IF(E10=0,"",VLOOKUP(E10,'分野別委員会マスタ'!F3:G35,2,FALSE))</f>
      </c>
      <c r="F9" s="119">
        <f>IF(F10=0,"",VLOOKUP(F10,'推薦区分マスタ'!F3:G4,2,FALSE))</f>
      </c>
      <c r="G9" s="118">
        <f aca="true" t="shared" si="0" ref="G9:O9">IF(G10=0,"",G10)</f>
      </c>
      <c r="H9" s="118">
        <f t="shared" si="0"/>
      </c>
      <c r="I9" s="118">
        <f t="shared" si="0"/>
      </c>
      <c r="J9" s="118">
        <f t="shared" si="0"/>
      </c>
      <c r="K9" s="118">
        <f t="shared" si="0"/>
      </c>
      <c r="L9" s="118">
        <f t="shared" si="0"/>
      </c>
      <c r="M9" s="118">
        <f t="shared" si="0"/>
      </c>
      <c r="N9" s="118">
        <f t="shared" si="0"/>
      </c>
      <c r="O9" s="118">
        <f t="shared" si="0"/>
      </c>
      <c r="P9" s="119">
        <f>IF(P10=0,"",VLOOKUP(P10,'性別マスタ'!F3:G4,2,FALSE))</f>
      </c>
      <c r="Q9" s="129">
        <f>IF(Q10=0,"",Q10)</f>
      </c>
      <c r="R9" s="119">
        <f>IF(R10=0,"",VLOOKUP(R10,'日学現職区分マスタ'!F3:G8,2,FALSE))</f>
      </c>
      <c r="S9" s="131">
        <f>IF(S10=0,"",S10)</f>
      </c>
      <c r="T9" s="131">
        <f>IF(T10=0,"",T10)</f>
      </c>
      <c r="U9" s="118">
        <f>IF(U10=0,"",U10)</f>
      </c>
      <c r="V9" s="119">
        <f>IF(V10=0,"",VLOOKUP(V10,'都道府県マスタ'!F3:G49,2,FALSE))</f>
      </c>
      <c r="W9" s="118">
        <f aca="true" t="shared" si="1" ref="W9:AB9">IF(W10=0,"",W10)</f>
      </c>
      <c r="X9" s="118">
        <f t="shared" si="1"/>
      </c>
      <c r="Y9" s="118">
        <f t="shared" si="1"/>
      </c>
      <c r="Z9" s="118">
        <f t="shared" si="1"/>
      </c>
      <c r="AA9" s="118">
        <f t="shared" si="1"/>
      </c>
      <c r="AB9" s="118">
        <f t="shared" si="1"/>
      </c>
      <c r="AC9" s="119">
        <f>IF(AC10=0,"",VLOOKUP(AC10,'都道府県マスタ'!F3:G49,2,FALSE))</f>
      </c>
      <c r="AD9" s="118">
        <f aca="true" t="shared" si="2" ref="AD9:AI9">IF(AD10=0,"",AD10)</f>
      </c>
      <c r="AE9" s="118">
        <f t="shared" si="2"/>
      </c>
      <c r="AF9" s="118">
        <f t="shared" si="2"/>
      </c>
      <c r="AG9" s="118">
        <f t="shared" si="2"/>
      </c>
      <c r="AH9" s="118">
        <f t="shared" si="2"/>
      </c>
      <c r="AI9" s="118">
        <f t="shared" si="2"/>
      </c>
      <c r="AJ9" s="119">
        <f>IF(AJ10=0,"",VLOOKUP(AJ10,'優先連絡先マスタ'!F3:G4,2,FALSE))</f>
      </c>
      <c r="AK9" s="118">
        <f aca="true" t="shared" si="3" ref="AK9:BO9">IF(AK10=0,"",AK10)</f>
      </c>
      <c r="AL9" s="118">
        <f t="shared" si="3"/>
      </c>
      <c r="AM9" s="118">
        <f t="shared" si="3"/>
      </c>
      <c r="AN9" s="118">
        <f t="shared" si="3"/>
      </c>
      <c r="AO9" s="118">
        <f t="shared" si="3"/>
      </c>
      <c r="AP9" s="118">
        <f t="shared" si="3"/>
      </c>
      <c r="AQ9" s="118">
        <f t="shared" si="3"/>
      </c>
      <c r="AR9" s="118">
        <f t="shared" si="3"/>
      </c>
      <c r="AS9" s="118">
        <f t="shared" si="3"/>
      </c>
      <c r="AT9" s="118">
        <f t="shared" si="3"/>
      </c>
      <c r="AU9" s="118">
        <f t="shared" si="3"/>
      </c>
      <c r="AV9" s="118">
        <f t="shared" si="3"/>
      </c>
      <c r="AW9" s="118">
        <f t="shared" si="3"/>
      </c>
      <c r="AX9" s="118">
        <f t="shared" si="3"/>
      </c>
      <c r="AY9" s="118">
        <f t="shared" si="3"/>
      </c>
      <c r="AZ9" s="118">
        <f t="shared" si="3"/>
      </c>
      <c r="BA9" s="118">
        <f t="shared" si="3"/>
      </c>
      <c r="BB9" s="118">
        <f t="shared" si="3"/>
      </c>
      <c r="BC9" s="118">
        <f t="shared" si="3"/>
      </c>
      <c r="BD9" s="118">
        <f t="shared" si="3"/>
      </c>
      <c r="BE9" s="118">
        <f t="shared" si="3"/>
      </c>
      <c r="BF9" s="118">
        <f t="shared" si="3"/>
      </c>
      <c r="BG9" s="118">
        <f t="shared" si="3"/>
      </c>
      <c r="BH9" s="118">
        <f t="shared" si="3"/>
      </c>
      <c r="BI9" s="118">
        <f t="shared" si="3"/>
      </c>
      <c r="BJ9" s="118">
        <f t="shared" si="3"/>
      </c>
      <c r="BK9" s="118">
        <f t="shared" si="3"/>
      </c>
      <c r="BL9" s="118">
        <f t="shared" si="3"/>
      </c>
      <c r="BM9" s="118">
        <f t="shared" si="3"/>
      </c>
      <c r="BN9" s="118">
        <f t="shared" si="3"/>
      </c>
      <c r="BO9" s="118">
        <f t="shared" si="3"/>
      </c>
      <c r="BP9" s="118">
        <f>IF(BP10=0,"",BP10)</f>
      </c>
      <c r="BQ9" s="118">
        <f>IF(BQ10=0,"",BQ10)</f>
      </c>
      <c r="BR9" s="118">
        <f>IF(BR10=0,"",BR10)</f>
      </c>
      <c r="BS9" s="118">
        <f>IF(BS10=0,"",BS10)</f>
      </c>
      <c r="BT9" s="118">
        <f aca="true" t="shared" si="4" ref="BT9:DI9">IF(BT10=0,"",BT10)</f>
      </c>
      <c r="BU9" s="118">
        <f t="shared" si="4"/>
      </c>
      <c r="BV9" s="118">
        <f t="shared" si="4"/>
      </c>
      <c r="BW9" s="118">
        <f t="shared" si="4"/>
      </c>
      <c r="BX9" s="118">
        <f t="shared" si="4"/>
      </c>
      <c r="BY9" s="118">
        <f t="shared" si="4"/>
      </c>
      <c r="BZ9" s="118">
        <f t="shared" si="4"/>
      </c>
      <c r="CA9" s="118">
        <f t="shared" si="4"/>
      </c>
      <c r="CB9" s="119">
        <f>IF(CB10=0,"",VLOOKUP(CB10,'業績種別マスタ'!F3:G5,2,FALSE))</f>
      </c>
      <c r="CC9" s="118">
        <f t="shared" si="4"/>
      </c>
      <c r="CD9" s="118">
        <f t="shared" si="4"/>
      </c>
      <c r="CE9" s="118">
        <f t="shared" si="4"/>
      </c>
      <c r="CF9" s="118">
        <f t="shared" si="4"/>
      </c>
      <c r="CG9" s="119">
        <f>IF(CG10=0,"",VLOOKUP(CG10,'業績種別マスタ'!F3:G5,2,FALSE))</f>
      </c>
      <c r="CH9" s="118">
        <f t="shared" si="4"/>
      </c>
      <c r="CI9" s="118">
        <f t="shared" si="4"/>
      </c>
      <c r="CJ9" s="118">
        <f t="shared" si="4"/>
      </c>
      <c r="CK9" s="118">
        <f t="shared" si="4"/>
      </c>
      <c r="CL9" s="119">
        <f>IF(CL10=0,"",VLOOKUP(CL10,'業績種別マスタ'!F3:G5,2,FALSE))</f>
      </c>
      <c r="CM9" s="118">
        <f t="shared" si="4"/>
      </c>
      <c r="CN9" s="118">
        <f t="shared" si="4"/>
      </c>
      <c r="CO9" s="118">
        <f t="shared" si="4"/>
      </c>
      <c r="CP9" s="118">
        <f t="shared" si="4"/>
      </c>
      <c r="CQ9" s="119">
        <f>IF(CQ10=0,"",VLOOKUP(CQ10,'業績種別マスタ'!F3:G5,2,FALSE))</f>
      </c>
      <c r="CR9" s="118">
        <f t="shared" si="4"/>
      </c>
      <c r="CS9" s="118">
        <f t="shared" si="4"/>
      </c>
      <c r="CT9" s="118">
        <f t="shared" si="4"/>
      </c>
      <c r="CU9" s="118">
        <f t="shared" si="4"/>
      </c>
      <c r="CV9" s="119">
        <f>IF(CV10=0,"",VLOOKUP(CV10,'業績種別マスタ'!F3:G5,2,FALSE))</f>
      </c>
      <c r="CW9" s="118">
        <f t="shared" si="4"/>
      </c>
      <c r="CX9" s="118">
        <f t="shared" si="4"/>
      </c>
      <c r="CY9" s="118">
        <f t="shared" si="4"/>
      </c>
      <c r="CZ9" s="118">
        <f t="shared" si="4"/>
      </c>
      <c r="DA9" s="118">
        <f t="shared" si="4"/>
      </c>
      <c r="DB9" s="118">
        <f t="shared" si="4"/>
      </c>
      <c r="DC9" s="118">
        <f t="shared" si="4"/>
      </c>
      <c r="DD9" s="118">
        <f t="shared" si="4"/>
      </c>
      <c r="DE9" s="118">
        <f t="shared" si="4"/>
      </c>
      <c r="DF9" s="118">
        <f t="shared" si="4"/>
      </c>
      <c r="DG9" s="118">
        <f t="shared" si="4"/>
      </c>
      <c r="DH9" s="118">
        <f t="shared" si="4"/>
      </c>
      <c r="DI9" s="118">
        <f t="shared" si="4"/>
      </c>
      <c r="DJ9" s="120" t="s">
        <v>363</v>
      </c>
      <c r="DK9" s="132" t="str">
        <f>MID(A1,1,FIND("[",A1,1)-1)&amp;MID(A1,FIND("[",A1,1)+1,FIND("]",A1,1)-1-FIND("[",A1,1))</f>
        <v>C:\Users\CO455022\AppData\Roaming\Microsoft\Windows\Temporary Internet Files\Temporary Internet Files\Content.Outlook\U50Y23OO\推薦書.xls</v>
      </c>
      <c r="DL9" s="117">
        <v>99</v>
      </c>
      <c r="DM9" s="117">
        <f>IF(R9=22,0,1)</f>
        <v>1</v>
      </c>
      <c r="DN9" s="117">
        <f>IF(F9=10,1,0)</f>
        <v>0</v>
      </c>
      <c r="DO9" s="117">
        <f>IF(R9=22,0,1)</f>
        <v>1</v>
      </c>
      <c r="DP9" s="120" t="s">
        <v>363</v>
      </c>
      <c r="DQ9" s="121" t="s">
        <v>364</v>
      </c>
    </row>
    <row r="10" spans="1:121" s="122" customFormat="1" ht="70.5" customHeight="1" thickBot="1">
      <c r="A10" s="123" t="s">
        <v>365</v>
      </c>
      <c r="B10" s="124"/>
      <c r="C10" s="125"/>
      <c r="D10" s="118">
        <f>'推薦データ入力'!$H$13</f>
        <v>0</v>
      </c>
      <c r="E10" s="119">
        <f>'推薦データ入力'!$H$18</f>
        <v>0</v>
      </c>
      <c r="F10" s="119">
        <f>'推薦データ入力'!$H$22</f>
        <v>0</v>
      </c>
      <c r="G10" s="118">
        <f>'推薦データ入力'!$H$26</f>
        <v>0</v>
      </c>
      <c r="H10" s="118">
        <f>'推薦データ入力'!$H$47</f>
        <v>0</v>
      </c>
      <c r="I10" s="118">
        <f>'推薦データ入力'!$U$47</f>
        <v>0</v>
      </c>
      <c r="J10" s="118">
        <f>'推薦データ入力'!$H$49</f>
        <v>0</v>
      </c>
      <c r="K10" s="118">
        <f>'推薦データ入力'!$U$49</f>
        <v>0</v>
      </c>
      <c r="L10" s="118">
        <f>'推薦データ入力'!$H$52</f>
        <v>0</v>
      </c>
      <c r="M10" s="118">
        <f>'推薦データ入力'!$U$52</f>
        <v>0</v>
      </c>
      <c r="N10" s="118">
        <f>'推薦データ入力'!$H$54</f>
        <v>0</v>
      </c>
      <c r="O10" s="118">
        <f>'推薦データ入力'!$U$54</f>
        <v>0</v>
      </c>
      <c r="P10" s="119">
        <f>'推薦データ入力'!$AV$47</f>
        <v>0</v>
      </c>
      <c r="Q10" s="130">
        <f>'推薦データ入力'!$AV$49</f>
        <v>0</v>
      </c>
      <c r="R10" s="119">
        <f>'推薦データ入力'!$H$61</f>
        <v>0</v>
      </c>
      <c r="S10" s="131">
        <f>'推薦データ入力'!$H$64</f>
        <v>0</v>
      </c>
      <c r="T10" s="131">
        <f>'推薦データ入力'!$L$66</f>
        <v>0</v>
      </c>
      <c r="U10" s="118">
        <f>'推薦データ入力'!$H$71</f>
        <v>0</v>
      </c>
      <c r="V10" s="119">
        <f>'推薦データ入力'!$H$73</f>
        <v>0</v>
      </c>
      <c r="W10" s="118">
        <f>'推薦データ入力'!$H$77</f>
        <v>0</v>
      </c>
      <c r="X10" s="118">
        <f>'推薦データ入力'!$H$80</f>
        <v>0</v>
      </c>
      <c r="Y10" s="118">
        <f>'推薦データ入力'!$H$83</f>
        <v>0</v>
      </c>
      <c r="Z10" s="118">
        <f>'推薦データ入力'!$H$87</f>
        <v>0</v>
      </c>
      <c r="AA10" s="118">
        <f>'推薦データ入力'!$H$89</f>
        <v>0</v>
      </c>
      <c r="AB10" s="118">
        <f>'推薦データ入力'!$AR$71</f>
        <v>0</v>
      </c>
      <c r="AC10" s="119">
        <f>'推薦データ入力'!$AR$73</f>
        <v>0</v>
      </c>
      <c r="AD10" s="118">
        <f>'推薦データ入力'!$AR$77</f>
        <v>0</v>
      </c>
      <c r="AE10" s="118">
        <f>'推薦データ入力'!$AR$80</f>
        <v>0</v>
      </c>
      <c r="AF10" s="118">
        <f>'推薦データ入力'!$AR$83</f>
        <v>0</v>
      </c>
      <c r="AG10" s="118">
        <f>'推薦データ入力'!$AR$85</f>
        <v>0</v>
      </c>
      <c r="AH10" s="118">
        <f>'推薦データ入力'!$AR$87</f>
        <v>0</v>
      </c>
      <c r="AI10" s="118">
        <f>'推薦データ入力'!$AR$89</f>
        <v>0</v>
      </c>
      <c r="AJ10" s="119">
        <f>'推薦データ入力'!$M$94</f>
        <v>0</v>
      </c>
      <c r="AK10" s="118">
        <f>'推薦データ入力'!$K$100</f>
        <v>0</v>
      </c>
      <c r="AL10" s="118">
        <f>'推薦データ入力'!$Q$100</f>
        <v>0</v>
      </c>
      <c r="AM10" s="118">
        <f>'推薦データ入力'!$T$100</f>
        <v>0</v>
      </c>
      <c r="AN10" s="118">
        <f>'推薦データ入力'!$K$103</f>
        <v>0</v>
      </c>
      <c r="AO10" s="118">
        <f>'推薦データ入力'!$Q$103</f>
        <v>0</v>
      </c>
      <c r="AP10" s="118">
        <f>'推薦データ入力'!$T$103</f>
        <v>0</v>
      </c>
      <c r="AQ10" s="118">
        <f>'推薦データ入力'!$K$106</f>
        <v>0</v>
      </c>
      <c r="AR10" s="118">
        <f>'推薦データ入力'!$Q$106</f>
        <v>0</v>
      </c>
      <c r="AS10" s="118">
        <f>'推薦データ入力'!$T$106</f>
        <v>0</v>
      </c>
      <c r="AT10" s="118">
        <f>'推薦データ入力'!$K$115</f>
        <v>0</v>
      </c>
      <c r="AU10" s="118">
        <f>'推薦データ入力'!$Q$115</f>
        <v>0</v>
      </c>
      <c r="AV10" s="118">
        <f>'推薦データ入力'!$T$115</f>
        <v>0</v>
      </c>
      <c r="AW10" s="118">
        <f>'推薦データ入力'!$K$118</f>
        <v>0</v>
      </c>
      <c r="AX10" s="118">
        <f>'推薦データ入力'!$Q$118</f>
        <v>0</v>
      </c>
      <c r="AY10" s="118">
        <f>'推薦データ入力'!$T$118</f>
        <v>0</v>
      </c>
      <c r="AZ10" s="118">
        <f>'推薦データ入力'!$K$121</f>
        <v>0</v>
      </c>
      <c r="BA10" s="118">
        <f>'推薦データ入力'!$Q$121</f>
        <v>0</v>
      </c>
      <c r="BB10" s="118">
        <f>'推薦データ入力'!$T$121</f>
        <v>0</v>
      </c>
      <c r="BC10" s="118">
        <f>'推薦データ入力'!$K$124</f>
        <v>0</v>
      </c>
      <c r="BD10" s="118">
        <f>'推薦データ入力'!$Q$124</f>
        <v>0</v>
      </c>
      <c r="BE10" s="118">
        <f>'推薦データ入力'!$T$124</f>
        <v>0</v>
      </c>
      <c r="BF10" s="118">
        <f>'推薦データ入力'!$K$127</f>
        <v>0</v>
      </c>
      <c r="BG10" s="118">
        <f>'推薦データ入力'!$Q$127</f>
        <v>0</v>
      </c>
      <c r="BH10" s="118">
        <f>'推薦データ入力'!$T$127</f>
        <v>0</v>
      </c>
      <c r="BI10" s="118">
        <f>'推薦データ入力'!$K$130</f>
        <v>0</v>
      </c>
      <c r="BJ10" s="118">
        <f>'推薦データ入力'!$Q$130</f>
        <v>0</v>
      </c>
      <c r="BK10" s="118">
        <f>'推薦データ入力'!$T$130</f>
        <v>0</v>
      </c>
      <c r="BL10" s="118">
        <f>'推薦データ入力'!$K$133</f>
        <v>0</v>
      </c>
      <c r="BM10" s="118">
        <f>'推薦データ入力'!$Q$133</f>
        <v>0</v>
      </c>
      <c r="BN10" s="118">
        <f>'推薦データ入力'!$T$133</f>
        <v>0</v>
      </c>
      <c r="BO10" s="118">
        <f>'推薦データ入力'!$O$139</f>
        <v>0</v>
      </c>
      <c r="BP10" s="118">
        <f>'推薦データ入力'!$S$149</f>
        <v>0</v>
      </c>
      <c r="BQ10" s="118">
        <f>'推薦データ入力'!$S$151</f>
        <v>0</v>
      </c>
      <c r="BR10" s="118">
        <f>'推薦データ入力'!$S$153</f>
        <v>0</v>
      </c>
      <c r="BS10" s="118">
        <f>'推薦データ入力'!$J$159</f>
        <v>0</v>
      </c>
      <c r="BT10" s="118">
        <f>'推薦データ入力'!$J$162</f>
        <v>0</v>
      </c>
      <c r="BU10" s="118">
        <f>'推薦データ入力'!$J$165</f>
        <v>0</v>
      </c>
      <c r="BV10" s="118">
        <f>'推薦データ入力'!$M$171</f>
        <v>0</v>
      </c>
      <c r="BW10" s="118">
        <f>'推薦データ入力'!$M$173</f>
        <v>0</v>
      </c>
      <c r="BX10" s="118">
        <f>'推薦データ入力'!$M$175</f>
        <v>0</v>
      </c>
      <c r="BY10" s="118">
        <f>'推薦データ入力'!$M$180</f>
        <v>0</v>
      </c>
      <c r="BZ10" s="118">
        <f>'推薦データ入力'!$M$182</f>
        <v>0</v>
      </c>
      <c r="CA10" s="118">
        <f>'推薦データ入力'!$M$184</f>
        <v>0</v>
      </c>
      <c r="CB10" s="119">
        <f>'推薦データ入力'!$H$189</f>
        <v>0</v>
      </c>
      <c r="CC10" s="118">
        <f>'推薦データ入力'!$Q$193</f>
        <v>0</v>
      </c>
      <c r="CD10" s="118">
        <f>'推薦データ入力'!$Q$196</f>
        <v>0</v>
      </c>
      <c r="CE10" s="118">
        <f>'推薦データ入力'!$Q$199</f>
        <v>0</v>
      </c>
      <c r="CF10" s="118">
        <f>'推薦データ入力'!$Q$202</f>
        <v>0</v>
      </c>
      <c r="CG10" s="119">
        <f>'推薦データ入力'!$H$205</f>
        <v>0</v>
      </c>
      <c r="CH10" s="118">
        <f>'推薦データ入力'!$Q$209</f>
        <v>0</v>
      </c>
      <c r="CI10" s="118">
        <f>'推薦データ入力'!$Q$212</f>
        <v>0</v>
      </c>
      <c r="CJ10" s="118">
        <f>'推薦データ入力'!$Q$215</f>
        <v>0</v>
      </c>
      <c r="CK10" s="118">
        <f>'推薦データ入力'!$Q$218</f>
        <v>0</v>
      </c>
      <c r="CL10" s="119">
        <f>'推薦データ入力'!$H$221</f>
        <v>0</v>
      </c>
      <c r="CM10" s="118">
        <f>'推薦データ入力'!$Q$225</f>
        <v>0</v>
      </c>
      <c r="CN10" s="118">
        <f>'推薦データ入力'!$Q$228</f>
        <v>0</v>
      </c>
      <c r="CO10" s="118">
        <f>'推薦データ入力'!$Q$231</f>
        <v>0</v>
      </c>
      <c r="CP10" s="118">
        <f>'推薦データ入力'!$Q$234</f>
        <v>0</v>
      </c>
      <c r="CQ10" s="119">
        <f>'推薦データ入力'!$H$237</f>
        <v>0</v>
      </c>
      <c r="CR10" s="118">
        <f>'推薦データ入力'!$Q$241</f>
        <v>0</v>
      </c>
      <c r="CS10" s="118">
        <f>'推薦データ入力'!$Q$244</f>
        <v>0</v>
      </c>
      <c r="CT10" s="118">
        <f>'推薦データ入力'!$Q$247</f>
        <v>0</v>
      </c>
      <c r="CU10" s="118">
        <f>'推薦データ入力'!$Q$250</f>
        <v>0</v>
      </c>
      <c r="CV10" s="119">
        <f>'推薦データ入力'!$H$253</f>
        <v>0</v>
      </c>
      <c r="CW10" s="118">
        <f>'推薦データ入力'!$Q$257</f>
        <v>0</v>
      </c>
      <c r="CX10" s="118">
        <f>'推薦データ入力'!$Q$260</f>
        <v>0</v>
      </c>
      <c r="CY10" s="118">
        <f>'推薦データ入力'!$Q$263</f>
        <v>0</v>
      </c>
      <c r="CZ10" s="118">
        <f>'推薦データ入力'!$Q$266</f>
        <v>0</v>
      </c>
      <c r="DA10" s="118">
        <f>'推薦データ入力'!$I$272</f>
        <v>0</v>
      </c>
      <c r="DB10" s="118">
        <f>'推薦データ入力'!$O$272</f>
        <v>0</v>
      </c>
      <c r="DC10" s="118">
        <f>'推薦データ入力'!$AX$272</f>
        <v>0</v>
      </c>
      <c r="DD10" s="118">
        <f>'推薦データ入力'!$I$274</f>
        <v>0</v>
      </c>
      <c r="DE10" s="118">
        <f>'推薦データ入力'!$O$274</f>
        <v>0</v>
      </c>
      <c r="DF10" s="118">
        <f>'推薦データ入力'!$AX$274</f>
        <v>0</v>
      </c>
      <c r="DG10" s="118">
        <f>'推薦データ入力'!$I$276</f>
        <v>0</v>
      </c>
      <c r="DH10" s="118">
        <f>'推薦データ入力'!$O$276</f>
        <v>0</v>
      </c>
      <c r="DI10" s="118">
        <f>'推薦データ入力'!$AX$276</f>
        <v>0</v>
      </c>
      <c r="DJ10" s="126"/>
      <c r="DK10" s="125"/>
      <c r="DL10" s="127"/>
      <c r="DM10" s="127"/>
      <c r="DN10" s="127"/>
      <c r="DO10" s="127"/>
      <c r="DP10" s="126"/>
      <c r="DQ10" s="128"/>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N297"/>
  <sheetViews>
    <sheetView view="pageBreakPreview" zoomScale="75" zoomScaleSheetLayoutView="75" zoomScalePageLayoutView="0" workbookViewId="0" topLeftCell="A172">
      <selection activeCell="I8" sqref="I8"/>
    </sheetView>
  </sheetViews>
  <sheetFormatPr defaultColWidth="9.00390625" defaultRowHeight="13.5"/>
  <cols>
    <col min="1" max="1" width="6.25390625" style="184" customWidth="1"/>
    <col min="2" max="2" width="6.625" style="184" customWidth="1"/>
    <col min="3" max="3" width="11.375" style="184" customWidth="1"/>
    <col min="4" max="4" width="70.125" style="184" bestFit="1" customWidth="1"/>
    <col min="5" max="5" width="2.25390625" style="184" customWidth="1"/>
    <col min="6" max="7" width="6.25390625" style="184" customWidth="1"/>
    <col min="8" max="8" width="9.00390625" style="184" customWidth="1"/>
    <col min="9" max="9" width="72.875" style="184" bestFit="1" customWidth="1"/>
    <col min="10" max="16384" width="9.00390625" style="184" customWidth="1"/>
  </cols>
  <sheetData>
    <row r="1" ht="16.5" customHeight="1">
      <c r="I1" s="292" t="s">
        <v>1548</v>
      </c>
    </row>
    <row r="2" spans="1:9" ht="27" customHeight="1">
      <c r="A2" s="452" t="s">
        <v>564</v>
      </c>
      <c r="B2" s="452"/>
      <c r="C2" s="452"/>
      <c r="D2" s="452"/>
      <c r="E2" s="452"/>
      <c r="F2" s="452"/>
      <c r="G2" s="452"/>
      <c r="H2" s="452"/>
      <c r="I2" s="452"/>
    </row>
    <row r="3" spans="1:9" ht="19.5" customHeight="1">
      <c r="A3" s="185"/>
      <c r="B3" s="185"/>
      <c r="C3" s="460" t="s">
        <v>1549</v>
      </c>
      <c r="D3" s="460"/>
      <c r="E3" s="186"/>
      <c r="F3" s="186"/>
      <c r="G3" s="186"/>
      <c r="H3" s="186"/>
      <c r="I3" s="186"/>
    </row>
    <row r="4" spans="1:9" ht="27.75" customHeight="1">
      <c r="A4" s="453" t="s">
        <v>565</v>
      </c>
      <c r="B4" s="454"/>
      <c r="C4" s="454"/>
      <c r="D4" s="455"/>
      <c r="E4" s="186"/>
      <c r="F4" s="453" t="s">
        <v>566</v>
      </c>
      <c r="G4" s="454"/>
      <c r="H4" s="454"/>
      <c r="I4" s="455"/>
    </row>
    <row r="5" spans="1:9" ht="30" customHeight="1">
      <c r="A5" s="190"/>
      <c r="B5" s="456" t="s">
        <v>567</v>
      </c>
      <c r="C5" s="457"/>
      <c r="D5" s="457"/>
      <c r="E5" s="186"/>
      <c r="F5" s="193"/>
      <c r="G5" s="191" t="s">
        <v>568</v>
      </c>
      <c r="H5" s="192"/>
      <c r="I5" s="192"/>
    </row>
    <row r="6" spans="1:9" ht="22.5" customHeight="1">
      <c r="A6" s="190"/>
      <c r="B6" s="194"/>
      <c r="C6" s="458" t="s">
        <v>569</v>
      </c>
      <c r="D6" s="459"/>
      <c r="E6" s="186"/>
      <c r="F6" s="193"/>
      <c r="G6" s="194"/>
      <c r="H6" s="458" t="s">
        <v>569</v>
      </c>
      <c r="I6" s="459"/>
    </row>
    <row r="7" spans="1:9" ht="30" customHeight="1">
      <c r="A7" s="190"/>
      <c r="B7" s="195"/>
      <c r="C7" s="196" t="s">
        <v>570</v>
      </c>
      <c r="D7" s="197" t="s">
        <v>571</v>
      </c>
      <c r="E7" s="186"/>
      <c r="F7" s="198"/>
      <c r="G7" s="195"/>
      <c r="H7" s="196" t="s">
        <v>572</v>
      </c>
      <c r="I7" s="197" t="s">
        <v>573</v>
      </c>
    </row>
    <row r="8" spans="1:9" ht="30" customHeight="1">
      <c r="A8" s="190"/>
      <c r="B8" s="195"/>
      <c r="C8" s="196" t="s">
        <v>574</v>
      </c>
      <c r="D8" s="197" t="s">
        <v>575</v>
      </c>
      <c r="E8" s="186"/>
      <c r="F8" s="198"/>
      <c r="G8" s="199"/>
      <c r="H8" s="196" t="s">
        <v>576</v>
      </c>
      <c r="I8" s="197" t="s">
        <v>577</v>
      </c>
    </row>
    <row r="9" spans="1:9" ht="30" customHeight="1">
      <c r="A9" s="190"/>
      <c r="B9" s="195"/>
      <c r="C9" s="196" t="s">
        <v>578</v>
      </c>
      <c r="D9" s="197" t="s">
        <v>579</v>
      </c>
      <c r="E9" s="186"/>
      <c r="F9" s="198"/>
      <c r="G9" s="200"/>
      <c r="H9" s="196">
        <v>80010</v>
      </c>
      <c r="I9" s="197" t="s">
        <v>580</v>
      </c>
    </row>
    <row r="10" spans="1:9" ht="30" customHeight="1">
      <c r="A10" s="190"/>
      <c r="B10" s="195"/>
      <c r="C10" s="196" t="s">
        <v>581</v>
      </c>
      <c r="D10" s="197" t="s">
        <v>582</v>
      </c>
      <c r="E10" s="186"/>
      <c r="F10" s="201"/>
      <c r="G10" s="195"/>
      <c r="H10" s="196">
        <v>80030</v>
      </c>
      <c r="I10" s="197" t="s">
        <v>583</v>
      </c>
    </row>
    <row r="11" spans="1:9" ht="30" customHeight="1">
      <c r="A11" s="190"/>
      <c r="B11" s="195"/>
      <c r="C11" s="196" t="s">
        <v>584</v>
      </c>
      <c r="D11" s="197" t="s">
        <v>585</v>
      </c>
      <c r="E11" s="186"/>
      <c r="F11" s="193"/>
      <c r="G11" s="191" t="s">
        <v>586</v>
      </c>
      <c r="H11" s="192"/>
      <c r="I11" s="192"/>
    </row>
    <row r="12" spans="1:9" ht="30" customHeight="1">
      <c r="A12" s="190"/>
      <c r="B12" s="195"/>
      <c r="C12" s="196" t="s">
        <v>587</v>
      </c>
      <c r="D12" s="197" t="s">
        <v>588</v>
      </c>
      <c r="E12" s="186"/>
      <c r="F12" s="193"/>
      <c r="G12" s="194"/>
      <c r="H12" s="458" t="s">
        <v>569</v>
      </c>
      <c r="I12" s="459"/>
    </row>
    <row r="13" spans="1:9" ht="30" customHeight="1">
      <c r="A13" s="190"/>
      <c r="B13" s="195"/>
      <c r="C13" s="196" t="s">
        <v>589</v>
      </c>
      <c r="D13" s="197" t="s">
        <v>590</v>
      </c>
      <c r="E13" s="186"/>
      <c r="F13" s="193"/>
      <c r="G13" s="200"/>
      <c r="H13" s="196" t="s">
        <v>591</v>
      </c>
      <c r="I13" s="197" t="s">
        <v>592</v>
      </c>
    </row>
    <row r="14" spans="1:9" ht="30" customHeight="1">
      <c r="A14" s="190"/>
      <c r="B14" s="200"/>
      <c r="C14" s="196" t="s">
        <v>593</v>
      </c>
      <c r="D14" s="197" t="s">
        <v>594</v>
      </c>
      <c r="E14" s="186"/>
      <c r="F14" s="201"/>
      <c r="G14" s="200"/>
      <c r="H14" s="196" t="s">
        <v>595</v>
      </c>
      <c r="I14" s="197" t="s">
        <v>596</v>
      </c>
    </row>
    <row r="15" spans="1:9" ht="30" customHeight="1">
      <c r="A15" s="190"/>
      <c r="B15" s="195"/>
      <c r="C15" s="196" t="s">
        <v>553</v>
      </c>
      <c r="D15" s="197" t="s">
        <v>597</v>
      </c>
      <c r="E15" s="186"/>
      <c r="F15" s="201"/>
      <c r="G15" s="200"/>
      <c r="H15" s="196" t="s">
        <v>598</v>
      </c>
      <c r="I15" s="197" t="s">
        <v>599</v>
      </c>
    </row>
    <row r="16" spans="1:9" ht="30" customHeight="1">
      <c r="A16" s="190"/>
      <c r="B16" s="456" t="s">
        <v>600</v>
      </c>
      <c r="C16" s="457"/>
      <c r="D16" s="457"/>
      <c r="E16" s="186"/>
      <c r="F16" s="201"/>
      <c r="G16" s="200"/>
      <c r="H16" s="196" t="s">
        <v>601</v>
      </c>
      <c r="I16" s="197" t="s">
        <v>602</v>
      </c>
    </row>
    <row r="17" spans="1:9" ht="25.5" customHeight="1">
      <c r="A17" s="190"/>
      <c r="B17" s="194"/>
      <c r="C17" s="458" t="s">
        <v>569</v>
      </c>
      <c r="D17" s="459"/>
      <c r="E17" s="186"/>
      <c r="F17" s="201"/>
      <c r="G17" s="200"/>
      <c r="H17" s="196" t="s">
        <v>603</v>
      </c>
      <c r="I17" s="197" t="s">
        <v>604</v>
      </c>
    </row>
    <row r="18" spans="1:9" ht="30" customHeight="1">
      <c r="A18" s="190"/>
      <c r="B18" s="200"/>
      <c r="C18" s="196" t="s">
        <v>605</v>
      </c>
      <c r="D18" s="197" t="s">
        <v>606</v>
      </c>
      <c r="E18" s="186"/>
      <c r="F18" s="193"/>
      <c r="G18" s="200"/>
      <c r="H18" s="196" t="s">
        <v>607</v>
      </c>
      <c r="I18" s="197" t="s">
        <v>608</v>
      </c>
    </row>
    <row r="19" spans="1:9" ht="30" customHeight="1">
      <c r="A19" s="190"/>
      <c r="B19" s="195"/>
      <c r="C19" s="196" t="s">
        <v>609</v>
      </c>
      <c r="D19" s="197" t="s">
        <v>610</v>
      </c>
      <c r="E19" s="186"/>
      <c r="F19" s="193"/>
      <c r="G19" s="200"/>
      <c r="H19" s="196" t="s">
        <v>611</v>
      </c>
      <c r="I19" s="197" t="s">
        <v>612</v>
      </c>
    </row>
    <row r="20" spans="1:9" ht="30" customHeight="1">
      <c r="A20" s="202"/>
      <c r="B20" s="195"/>
      <c r="C20" s="196" t="s">
        <v>613</v>
      </c>
      <c r="D20" s="197" t="s">
        <v>614</v>
      </c>
      <c r="E20" s="186"/>
      <c r="F20" s="193"/>
      <c r="G20" s="200"/>
      <c r="H20" s="196" t="s">
        <v>615</v>
      </c>
      <c r="I20" s="197" t="s">
        <v>616</v>
      </c>
    </row>
    <row r="21" spans="1:9" ht="30" customHeight="1">
      <c r="A21" s="198"/>
      <c r="B21" s="195"/>
      <c r="C21" s="196" t="s">
        <v>617</v>
      </c>
      <c r="D21" s="197" t="s">
        <v>618</v>
      </c>
      <c r="E21" s="186"/>
      <c r="F21" s="193"/>
      <c r="G21" s="195"/>
      <c r="H21" s="196" t="s">
        <v>619</v>
      </c>
      <c r="I21" s="197" t="s">
        <v>620</v>
      </c>
    </row>
    <row r="22" spans="1:9" ht="30" customHeight="1">
      <c r="A22" s="198"/>
      <c r="B22" s="195"/>
      <c r="C22" s="196" t="s">
        <v>621</v>
      </c>
      <c r="D22" s="197" t="s">
        <v>622</v>
      </c>
      <c r="E22" s="186"/>
      <c r="F22" s="203"/>
      <c r="G22" s="199"/>
      <c r="H22" s="196" t="s">
        <v>623</v>
      </c>
      <c r="I22" s="197" t="s">
        <v>624</v>
      </c>
    </row>
    <row r="23" spans="1:9" ht="30" customHeight="1">
      <c r="A23" s="201"/>
      <c r="B23" s="195"/>
      <c r="C23" s="196" t="s">
        <v>625</v>
      </c>
      <c r="D23" s="197" t="s">
        <v>626</v>
      </c>
      <c r="E23" s="186"/>
      <c r="F23" s="203"/>
      <c r="G23" s="195"/>
      <c r="H23" s="196">
        <v>80020</v>
      </c>
      <c r="I23" s="197" t="s">
        <v>627</v>
      </c>
    </row>
    <row r="24" spans="1:9" ht="30" customHeight="1">
      <c r="A24" s="193"/>
      <c r="B24" s="195"/>
      <c r="C24" s="196" t="s">
        <v>628</v>
      </c>
      <c r="D24" s="197" t="s">
        <v>629</v>
      </c>
      <c r="E24" s="186"/>
      <c r="F24" s="203"/>
      <c r="G24" s="191" t="s">
        <v>630</v>
      </c>
      <c r="H24" s="192"/>
      <c r="I24" s="192"/>
    </row>
    <row r="25" spans="1:9" ht="30" customHeight="1">
      <c r="A25" s="193"/>
      <c r="B25" s="195"/>
      <c r="C25" s="196" t="s">
        <v>631</v>
      </c>
      <c r="D25" s="197" t="s">
        <v>632</v>
      </c>
      <c r="E25" s="186"/>
      <c r="F25" s="203"/>
      <c r="G25" s="194"/>
      <c r="H25" s="458" t="s">
        <v>569</v>
      </c>
      <c r="I25" s="459"/>
    </row>
    <row r="26" spans="1:9" ht="30" customHeight="1">
      <c r="A26" s="193"/>
      <c r="B26" s="195"/>
      <c r="C26" s="196" t="s">
        <v>633</v>
      </c>
      <c r="D26" s="197" t="s">
        <v>634</v>
      </c>
      <c r="E26" s="186"/>
      <c r="F26" s="203"/>
      <c r="G26" s="200"/>
      <c r="H26" s="196" t="s">
        <v>635</v>
      </c>
      <c r="I26" s="197" t="s">
        <v>636</v>
      </c>
    </row>
    <row r="27" spans="1:9" ht="30" customHeight="1">
      <c r="A27" s="190"/>
      <c r="B27" s="195"/>
      <c r="C27" s="196" t="s">
        <v>637</v>
      </c>
      <c r="D27" s="197" t="s">
        <v>638</v>
      </c>
      <c r="E27" s="186"/>
      <c r="F27" s="203"/>
      <c r="G27" s="195"/>
      <c r="H27" s="196" t="s">
        <v>639</v>
      </c>
      <c r="I27" s="197" t="s">
        <v>640</v>
      </c>
    </row>
    <row r="28" spans="1:9" ht="30" customHeight="1">
      <c r="A28" s="190"/>
      <c r="B28" s="195"/>
      <c r="C28" s="196" t="s">
        <v>641</v>
      </c>
      <c r="D28" s="197" t="s">
        <v>642</v>
      </c>
      <c r="E28" s="186"/>
      <c r="F28" s="203"/>
      <c r="G28" s="195"/>
      <c r="H28" s="196" t="s">
        <v>643</v>
      </c>
      <c r="I28" s="197" t="s">
        <v>644</v>
      </c>
    </row>
    <row r="29" spans="1:9" ht="30" customHeight="1">
      <c r="A29" s="201"/>
      <c r="B29" s="456" t="s">
        <v>645</v>
      </c>
      <c r="C29" s="457"/>
      <c r="D29" s="457"/>
      <c r="E29" s="186"/>
      <c r="F29" s="203"/>
      <c r="G29" s="195"/>
      <c r="H29" s="196">
        <v>80020</v>
      </c>
      <c r="I29" s="197" t="s">
        <v>627</v>
      </c>
    </row>
    <row r="30" spans="1:9" ht="30" customHeight="1">
      <c r="A30" s="193"/>
      <c r="B30" s="194"/>
      <c r="C30" s="458" t="s">
        <v>569</v>
      </c>
      <c r="D30" s="459"/>
      <c r="E30" s="186"/>
      <c r="F30" s="201"/>
      <c r="G30" s="195"/>
      <c r="H30" s="196">
        <v>80030</v>
      </c>
      <c r="I30" s="197" t="s">
        <v>583</v>
      </c>
    </row>
    <row r="31" spans="1:9" ht="30" customHeight="1">
      <c r="A31" s="193"/>
      <c r="B31" s="200"/>
      <c r="C31" s="196" t="s">
        <v>646</v>
      </c>
      <c r="D31" s="197" t="s">
        <v>647</v>
      </c>
      <c r="E31" s="186"/>
      <c r="F31" s="193"/>
      <c r="G31" s="191" t="s">
        <v>648</v>
      </c>
      <c r="H31" s="192"/>
      <c r="I31" s="192"/>
    </row>
    <row r="32" spans="1:9" ht="30" customHeight="1">
      <c r="A32" s="193"/>
      <c r="B32" s="195"/>
      <c r="C32" s="196" t="s">
        <v>649</v>
      </c>
      <c r="D32" s="197" t="s">
        <v>650</v>
      </c>
      <c r="E32" s="186"/>
      <c r="F32" s="193"/>
      <c r="G32" s="194"/>
      <c r="H32" s="458" t="s">
        <v>569</v>
      </c>
      <c r="I32" s="459"/>
    </row>
    <row r="33" spans="1:9" ht="30" customHeight="1">
      <c r="A33" s="193"/>
      <c r="B33" s="200"/>
      <c r="C33" s="196" t="s">
        <v>651</v>
      </c>
      <c r="D33" s="197" t="s">
        <v>652</v>
      </c>
      <c r="E33" s="186"/>
      <c r="F33" s="193"/>
      <c r="G33" s="200"/>
      <c r="H33" s="196" t="s">
        <v>653</v>
      </c>
      <c r="I33" s="197" t="s">
        <v>654</v>
      </c>
    </row>
    <row r="34" spans="1:9" ht="30" customHeight="1">
      <c r="A34" s="193"/>
      <c r="B34" s="200"/>
      <c r="C34" s="196" t="s">
        <v>655</v>
      </c>
      <c r="D34" s="197" t="s">
        <v>656</v>
      </c>
      <c r="E34" s="186"/>
      <c r="F34" s="201"/>
      <c r="G34" s="195"/>
      <c r="H34" s="196" t="s">
        <v>657</v>
      </c>
      <c r="I34" s="197" t="s">
        <v>658</v>
      </c>
    </row>
    <row r="35" spans="1:9" ht="30" customHeight="1">
      <c r="A35" s="201"/>
      <c r="B35" s="200"/>
      <c r="C35" s="196" t="s">
        <v>659</v>
      </c>
      <c r="D35" s="197" t="s">
        <v>660</v>
      </c>
      <c r="E35" s="186"/>
      <c r="F35" s="201"/>
      <c r="G35" s="195"/>
      <c r="H35" s="196" t="s">
        <v>661</v>
      </c>
      <c r="I35" s="197" t="s">
        <v>662</v>
      </c>
    </row>
    <row r="36" spans="1:9" ht="30" customHeight="1">
      <c r="A36" s="193"/>
      <c r="B36" s="195"/>
      <c r="C36" s="196" t="s">
        <v>663</v>
      </c>
      <c r="D36" s="197" t="s">
        <v>664</v>
      </c>
      <c r="E36" s="186"/>
      <c r="F36" s="201"/>
      <c r="G36" s="195"/>
      <c r="H36" s="196" t="s">
        <v>665</v>
      </c>
      <c r="I36" s="197" t="s">
        <v>666</v>
      </c>
    </row>
    <row r="37" spans="1:9" ht="30" customHeight="1">
      <c r="A37" s="193"/>
      <c r="B37" s="195"/>
      <c r="C37" s="196" t="s">
        <v>667</v>
      </c>
      <c r="D37" s="197" t="s">
        <v>668</v>
      </c>
      <c r="E37" s="186"/>
      <c r="F37" s="203"/>
      <c r="G37" s="195"/>
      <c r="H37" s="196" t="s">
        <v>669</v>
      </c>
      <c r="I37" s="197" t="s">
        <v>670</v>
      </c>
    </row>
    <row r="38" spans="1:9" ht="30" customHeight="1">
      <c r="A38" s="193"/>
      <c r="B38" s="456" t="s">
        <v>671</v>
      </c>
      <c r="C38" s="457"/>
      <c r="D38" s="457"/>
      <c r="E38" s="186"/>
      <c r="F38" s="203"/>
      <c r="G38" s="195"/>
      <c r="H38" s="196" t="s">
        <v>672</v>
      </c>
      <c r="I38" s="197" t="s">
        <v>673</v>
      </c>
    </row>
    <row r="39" spans="1:9" ht="30" customHeight="1">
      <c r="A39" s="193"/>
      <c r="B39" s="194"/>
      <c r="C39" s="458" t="s">
        <v>569</v>
      </c>
      <c r="D39" s="459"/>
      <c r="E39" s="186"/>
      <c r="F39" s="203"/>
      <c r="G39" s="195"/>
      <c r="H39" s="196" t="s">
        <v>674</v>
      </c>
      <c r="I39" s="197" t="s">
        <v>675</v>
      </c>
    </row>
    <row r="40" spans="1:9" ht="30" customHeight="1">
      <c r="A40" s="193"/>
      <c r="B40" s="195"/>
      <c r="C40" s="196" t="s">
        <v>676</v>
      </c>
      <c r="D40" s="197" t="s">
        <v>677</v>
      </c>
      <c r="E40" s="186"/>
      <c r="F40" s="203"/>
      <c r="G40" s="195"/>
      <c r="H40" s="196" t="s">
        <v>678</v>
      </c>
      <c r="I40" s="197" t="s">
        <v>679</v>
      </c>
    </row>
    <row r="41" spans="1:9" ht="30" customHeight="1">
      <c r="A41" s="190"/>
      <c r="B41" s="195"/>
      <c r="C41" s="196" t="s">
        <v>680</v>
      </c>
      <c r="D41" s="197" t="s">
        <v>681</v>
      </c>
      <c r="E41" s="186"/>
      <c r="F41" s="203"/>
      <c r="G41" s="195"/>
      <c r="H41" s="196" t="s">
        <v>682</v>
      </c>
      <c r="I41" s="197" t="s">
        <v>634</v>
      </c>
    </row>
    <row r="42" spans="1:9" ht="30" customHeight="1">
      <c r="A42" s="201"/>
      <c r="B42" s="195"/>
      <c r="C42" s="196" t="s">
        <v>683</v>
      </c>
      <c r="D42" s="197" t="s">
        <v>684</v>
      </c>
      <c r="E42" s="186"/>
      <c r="F42" s="203"/>
      <c r="G42" s="195"/>
      <c r="H42" s="196" t="s">
        <v>637</v>
      </c>
      <c r="I42" s="197" t="s">
        <v>638</v>
      </c>
    </row>
    <row r="43" spans="1:9" ht="30" customHeight="1">
      <c r="A43" s="201"/>
      <c r="B43" s="200"/>
      <c r="C43" s="196">
        <v>80010</v>
      </c>
      <c r="D43" s="197" t="s">
        <v>685</v>
      </c>
      <c r="E43" s="186"/>
      <c r="F43" s="203"/>
      <c r="G43" s="191" t="s">
        <v>686</v>
      </c>
      <c r="H43" s="192"/>
      <c r="I43" s="192"/>
    </row>
    <row r="44" spans="1:9" ht="30" customHeight="1">
      <c r="A44" s="201"/>
      <c r="B44" s="200"/>
      <c r="C44" s="196">
        <v>80020</v>
      </c>
      <c r="D44" s="197" t="s">
        <v>627</v>
      </c>
      <c r="E44" s="186"/>
      <c r="F44" s="203"/>
      <c r="G44" s="194"/>
      <c r="H44" s="458" t="s">
        <v>569</v>
      </c>
      <c r="I44" s="459"/>
    </row>
    <row r="45" spans="1:9" ht="30" customHeight="1">
      <c r="A45" s="201"/>
      <c r="B45" s="195"/>
      <c r="C45" s="196">
        <v>80030</v>
      </c>
      <c r="D45" s="197" t="s">
        <v>583</v>
      </c>
      <c r="E45" s="186"/>
      <c r="F45" s="203"/>
      <c r="G45" s="200"/>
      <c r="H45" s="196" t="s">
        <v>687</v>
      </c>
      <c r="I45" s="197" t="s">
        <v>688</v>
      </c>
    </row>
    <row r="46" spans="1:9" ht="30" customHeight="1">
      <c r="A46" s="203"/>
      <c r="B46" s="191" t="s">
        <v>689</v>
      </c>
      <c r="C46" s="192"/>
      <c r="D46" s="192"/>
      <c r="E46" s="186"/>
      <c r="F46" s="203"/>
      <c r="G46" s="195"/>
      <c r="H46" s="196" t="s">
        <v>690</v>
      </c>
      <c r="I46" s="197" t="s">
        <v>691</v>
      </c>
    </row>
    <row r="47" spans="1:9" ht="30" customHeight="1">
      <c r="A47" s="203"/>
      <c r="B47" s="194"/>
      <c r="C47" s="458" t="s">
        <v>569</v>
      </c>
      <c r="D47" s="459"/>
      <c r="E47" s="186"/>
      <c r="F47" s="203"/>
      <c r="G47" s="195"/>
      <c r="H47" s="196" t="s">
        <v>692</v>
      </c>
      <c r="I47" s="197" t="s">
        <v>693</v>
      </c>
    </row>
    <row r="48" spans="1:9" ht="30" customHeight="1">
      <c r="A48" s="203"/>
      <c r="B48" s="200"/>
      <c r="C48" s="196" t="s">
        <v>694</v>
      </c>
      <c r="D48" s="197" t="s">
        <v>695</v>
      </c>
      <c r="E48" s="186"/>
      <c r="F48" s="461"/>
      <c r="G48" s="463"/>
      <c r="H48" s="196" t="s">
        <v>696</v>
      </c>
      <c r="I48" s="197" t="s">
        <v>697</v>
      </c>
    </row>
    <row r="49" spans="1:9" ht="30" customHeight="1">
      <c r="A49" s="203"/>
      <c r="B49" s="195"/>
      <c r="C49" s="196" t="s">
        <v>698</v>
      </c>
      <c r="D49" s="197" t="s">
        <v>699</v>
      </c>
      <c r="E49" s="186"/>
      <c r="F49" s="462"/>
      <c r="G49" s="464"/>
      <c r="H49" s="196">
        <v>90030</v>
      </c>
      <c r="I49" s="197" t="s">
        <v>700</v>
      </c>
    </row>
    <row r="50" spans="1:9" ht="30" customHeight="1">
      <c r="A50" s="203"/>
      <c r="B50" s="195"/>
      <c r="C50" s="196" t="s">
        <v>701</v>
      </c>
      <c r="D50" s="197" t="s">
        <v>702</v>
      </c>
      <c r="E50" s="186"/>
      <c r="F50" s="186"/>
      <c r="G50" s="186"/>
      <c r="H50" s="186"/>
      <c r="I50" s="186"/>
    </row>
    <row r="51" spans="1:9" ht="30" customHeight="1">
      <c r="A51" s="201"/>
      <c r="B51" s="195"/>
      <c r="C51" s="196" t="s">
        <v>703</v>
      </c>
      <c r="D51" s="197" t="s">
        <v>704</v>
      </c>
      <c r="E51" s="186"/>
      <c r="F51" s="186"/>
      <c r="G51" s="186"/>
      <c r="H51" s="186"/>
      <c r="I51" s="186"/>
    </row>
    <row r="52" spans="1:9" ht="30" customHeight="1">
      <c r="A52" s="193"/>
      <c r="B52" s="195"/>
      <c r="C52" s="196" t="s">
        <v>705</v>
      </c>
      <c r="D52" s="197" t="s">
        <v>706</v>
      </c>
      <c r="E52" s="186"/>
      <c r="F52" s="186"/>
      <c r="G52" s="186"/>
      <c r="H52" s="186"/>
      <c r="I52" s="186"/>
    </row>
    <row r="53" spans="1:9" ht="30" customHeight="1">
      <c r="A53" s="193"/>
      <c r="B53" s="195"/>
      <c r="C53" s="196" t="s">
        <v>707</v>
      </c>
      <c r="D53" s="197" t="s">
        <v>708</v>
      </c>
      <c r="E53" s="186"/>
      <c r="F53" s="186"/>
      <c r="G53" s="186"/>
      <c r="H53" s="186"/>
      <c r="I53" s="186"/>
    </row>
    <row r="54" spans="1:9" ht="30" customHeight="1">
      <c r="A54" s="204"/>
      <c r="B54" s="205"/>
      <c r="C54" s="196" t="s">
        <v>709</v>
      </c>
      <c r="D54" s="197" t="s">
        <v>710</v>
      </c>
      <c r="E54" s="186"/>
      <c r="F54" s="186"/>
      <c r="G54" s="186"/>
      <c r="H54" s="186"/>
      <c r="I54" s="186"/>
    </row>
    <row r="55" spans="1:9" ht="13.5" customHeight="1">
      <c r="A55" s="186"/>
      <c r="B55" s="186"/>
      <c r="C55" s="186"/>
      <c r="D55" s="186"/>
      <c r="E55" s="186"/>
      <c r="F55" s="186"/>
      <c r="G55" s="186"/>
      <c r="H55" s="186"/>
      <c r="I55" s="186"/>
    </row>
    <row r="56" spans="1:9" ht="19.5" customHeight="1">
      <c r="A56" s="186"/>
      <c r="B56" s="186"/>
      <c r="C56" s="186"/>
      <c r="D56" s="186"/>
      <c r="E56" s="186"/>
      <c r="F56" s="186"/>
      <c r="G56" s="186"/>
      <c r="H56" s="186"/>
      <c r="I56" s="186"/>
    </row>
    <row r="57" spans="1:9" ht="30" customHeight="1">
      <c r="A57" s="187" t="s">
        <v>711</v>
      </c>
      <c r="B57" s="188"/>
      <c r="C57" s="188"/>
      <c r="D57" s="189"/>
      <c r="E57" s="186"/>
      <c r="F57" s="187" t="s">
        <v>712</v>
      </c>
      <c r="G57" s="188"/>
      <c r="H57" s="188"/>
      <c r="I57" s="189"/>
    </row>
    <row r="58" spans="1:9" ht="30" customHeight="1">
      <c r="A58" s="190"/>
      <c r="B58" s="191" t="s">
        <v>713</v>
      </c>
      <c r="C58" s="192"/>
      <c r="D58" s="192"/>
      <c r="E58" s="186"/>
      <c r="F58" s="203"/>
      <c r="G58" s="191" t="s">
        <v>714</v>
      </c>
      <c r="H58" s="192"/>
      <c r="I58" s="192"/>
    </row>
    <row r="59" spans="1:9" ht="30" customHeight="1">
      <c r="A59" s="190"/>
      <c r="B59" s="194"/>
      <c r="C59" s="458" t="s">
        <v>569</v>
      </c>
      <c r="D59" s="459"/>
      <c r="E59" s="186"/>
      <c r="F59" s="203"/>
      <c r="G59" s="194"/>
      <c r="H59" s="458" t="s">
        <v>569</v>
      </c>
      <c r="I59" s="459"/>
    </row>
    <row r="60" spans="1:9" ht="30" customHeight="1">
      <c r="A60" s="190"/>
      <c r="B60" s="200"/>
      <c r="C60" s="196" t="s">
        <v>715</v>
      </c>
      <c r="D60" s="197" t="s">
        <v>716</v>
      </c>
      <c r="E60" s="186"/>
      <c r="F60" s="203"/>
      <c r="G60" s="195"/>
      <c r="H60" s="206" t="s">
        <v>717</v>
      </c>
      <c r="I60" s="197" t="s">
        <v>718</v>
      </c>
    </row>
    <row r="61" spans="1:9" ht="30" customHeight="1">
      <c r="A61" s="190"/>
      <c r="B61" s="195"/>
      <c r="C61" s="196" t="s">
        <v>719</v>
      </c>
      <c r="D61" s="197" t="s">
        <v>720</v>
      </c>
      <c r="E61" s="186"/>
      <c r="F61" s="203"/>
      <c r="G61" s="195"/>
      <c r="H61" s="206" t="s">
        <v>721</v>
      </c>
      <c r="I61" s="197" t="s">
        <v>722</v>
      </c>
    </row>
    <row r="62" spans="1:9" ht="30" customHeight="1">
      <c r="A62" s="201"/>
      <c r="B62" s="191" t="s">
        <v>723</v>
      </c>
      <c r="C62" s="192"/>
      <c r="D62" s="192"/>
      <c r="E62" s="186"/>
      <c r="F62" s="201"/>
      <c r="G62" s="207"/>
      <c r="H62" s="196" t="s">
        <v>724</v>
      </c>
      <c r="I62" s="197" t="s">
        <v>725</v>
      </c>
    </row>
    <row r="63" spans="1:9" ht="30" customHeight="1">
      <c r="A63" s="201"/>
      <c r="B63" s="194"/>
      <c r="C63" s="458" t="s">
        <v>569</v>
      </c>
      <c r="D63" s="459"/>
      <c r="E63" s="186"/>
      <c r="F63" s="193"/>
      <c r="G63" s="207"/>
      <c r="H63" s="196" t="s">
        <v>726</v>
      </c>
      <c r="I63" s="197" t="s">
        <v>727</v>
      </c>
    </row>
    <row r="64" spans="1:9" ht="30" customHeight="1">
      <c r="A64" s="201"/>
      <c r="B64" s="200"/>
      <c r="C64" s="196" t="s">
        <v>728</v>
      </c>
      <c r="D64" s="197" t="s">
        <v>729</v>
      </c>
      <c r="E64" s="186"/>
      <c r="F64" s="193"/>
      <c r="G64" s="191" t="s">
        <v>730</v>
      </c>
      <c r="H64" s="191"/>
      <c r="I64" s="191"/>
    </row>
    <row r="65" spans="1:9" ht="30" customHeight="1">
      <c r="A65" s="190"/>
      <c r="B65" s="195"/>
      <c r="C65" s="196" t="s">
        <v>731</v>
      </c>
      <c r="D65" s="197" t="s">
        <v>732</v>
      </c>
      <c r="E65" s="186"/>
      <c r="F65" s="203"/>
      <c r="G65" s="194"/>
      <c r="H65" s="458" t="s">
        <v>569</v>
      </c>
      <c r="I65" s="459"/>
    </row>
    <row r="66" spans="1:9" ht="30" customHeight="1">
      <c r="A66" s="190"/>
      <c r="B66" s="195"/>
      <c r="C66" s="196" t="s">
        <v>733</v>
      </c>
      <c r="D66" s="197" t="s">
        <v>734</v>
      </c>
      <c r="E66" s="186"/>
      <c r="F66" s="203"/>
      <c r="G66" s="200"/>
      <c r="H66" s="196" t="s">
        <v>735</v>
      </c>
      <c r="I66" s="197" t="s">
        <v>736</v>
      </c>
    </row>
    <row r="67" spans="1:9" ht="30" customHeight="1">
      <c r="A67" s="190"/>
      <c r="B67" s="195"/>
      <c r="C67" s="196" t="s">
        <v>737</v>
      </c>
      <c r="D67" s="197" t="s">
        <v>738</v>
      </c>
      <c r="E67" s="186"/>
      <c r="F67" s="203"/>
      <c r="G67" s="195"/>
      <c r="H67" s="196" t="s">
        <v>739</v>
      </c>
      <c r="I67" s="197" t="s">
        <v>740</v>
      </c>
    </row>
    <row r="68" spans="1:9" ht="30" customHeight="1">
      <c r="A68" s="202"/>
      <c r="B68" s="191" t="s">
        <v>741</v>
      </c>
      <c r="C68" s="192"/>
      <c r="D68" s="192"/>
      <c r="E68" s="186"/>
      <c r="F68" s="201"/>
      <c r="G68" s="191" t="s">
        <v>742</v>
      </c>
      <c r="H68" s="191"/>
      <c r="I68" s="191"/>
    </row>
    <row r="69" spans="1:9" ht="30" customHeight="1">
      <c r="A69" s="198"/>
      <c r="B69" s="465"/>
      <c r="C69" s="458" t="s">
        <v>569</v>
      </c>
      <c r="D69" s="459"/>
      <c r="E69" s="186"/>
      <c r="F69" s="201"/>
      <c r="G69" s="194"/>
      <c r="H69" s="458" t="s">
        <v>569</v>
      </c>
      <c r="I69" s="459"/>
    </row>
    <row r="70" spans="1:9" ht="30" customHeight="1">
      <c r="A70" s="193"/>
      <c r="B70" s="465"/>
      <c r="C70" s="196" t="s">
        <v>743</v>
      </c>
      <c r="D70" s="197" t="s">
        <v>744</v>
      </c>
      <c r="E70" s="186"/>
      <c r="F70" s="201"/>
      <c r="G70" s="195"/>
      <c r="H70" s="196" t="s">
        <v>745</v>
      </c>
      <c r="I70" s="197" t="s">
        <v>746</v>
      </c>
    </row>
    <row r="71" spans="1:9" ht="30" customHeight="1">
      <c r="A71" s="198"/>
      <c r="B71" s="465"/>
      <c r="C71" s="196" t="s">
        <v>747</v>
      </c>
      <c r="D71" s="197" t="s">
        <v>748</v>
      </c>
      <c r="E71" s="186"/>
      <c r="F71" s="201"/>
      <c r="G71" s="195"/>
      <c r="H71" s="196" t="s">
        <v>749</v>
      </c>
      <c r="I71" s="197" t="s">
        <v>750</v>
      </c>
    </row>
    <row r="72" spans="1:9" ht="30" customHeight="1">
      <c r="A72" s="208"/>
      <c r="B72" s="465"/>
      <c r="C72" s="196" t="s">
        <v>751</v>
      </c>
      <c r="D72" s="197" t="s">
        <v>752</v>
      </c>
      <c r="E72" s="186"/>
      <c r="F72" s="193"/>
      <c r="G72" s="191" t="s">
        <v>753</v>
      </c>
      <c r="H72" s="191"/>
      <c r="I72" s="191"/>
    </row>
    <row r="73" spans="1:9" ht="30" customHeight="1">
      <c r="A73" s="193"/>
      <c r="B73" s="465"/>
      <c r="C73" s="196" t="s">
        <v>754</v>
      </c>
      <c r="D73" s="197" t="s">
        <v>755</v>
      </c>
      <c r="E73" s="186"/>
      <c r="F73" s="193"/>
      <c r="G73" s="194"/>
      <c r="H73" s="458" t="s">
        <v>569</v>
      </c>
      <c r="I73" s="459"/>
    </row>
    <row r="74" spans="1:9" ht="30" customHeight="1">
      <c r="A74" s="193"/>
      <c r="B74" s="191" t="s">
        <v>1481</v>
      </c>
      <c r="C74" s="192"/>
      <c r="D74" s="192"/>
      <c r="E74" s="186"/>
      <c r="F74" s="193"/>
      <c r="G74" s="200"/>
      <c r="H74" s="196" t="s">
        <v>756</v>
      </c>
      <c r="I74" s="197" t="s">
        <v>757</v>
      </c>
    </row>
    <row r="75" spans="1:9" ht="30" customHeight="1">
      <c r="A75" s="193"/>
      <c r="B75" s="194"/>
      <c r="C75" s="458" t="s">
        <v>569</v>
      </c>
      <c r="D75" s="459"/>
      <c r="E75" s="186"/>
      <c r="F75" s="466"/>
      <c r="G75" s="195"/>
      <c r="H75" s="196" t="s">
        <v>758</v>
      </c>
      <c r="I75" s="197" t="s">
        <v>759</v>
      </c>
    </row>
    <row r="76" spans="1:9" ht="30" customHeight="1">
      <c r="A76" s="193"/>
      <c r="B76" s="200"/>
      <c r="C76" s="196" t="s">
        <v>760</v>
      </c>
      <c r="D76" s="197" t="s">
        <v>761</v>
      </c>
      <c r="E76" s="186"/>
      <c r="F76" s="467"/>
      <c r="G76" s="195"/>
      <c r="H76" s="196" t="s">
        <v>762</v>
      </c>
      <c r="I76" s="197" t="s">
        <v>763</v>
      </c>
    </row>
    <row r="77" spans="1:9" ht="30" customHeight="1">
      <c r="A77" s="201"/>
      <c r="B77" s="195"/>
      <c r="C77" s="196" t="s">
        <v>764</v>
      </c>
      <c r="D77" s="197" t="s">
        <v>765</v>
      </c>
      <c r="E77" s="186"/>
      <c r="F77" s="467"/>
      <c r="G77" s="195"/>
      <c r="H77" s="196" t="s">
        <v>766</v>
      </c>
      <c r="I77" s="197" t="s">
        <v>767</v>
      </c>
    </row>
    <row r="78" spans="1:9" ht="30" customHeight="1">
      <c r="A78" s="201"/>
      <c r="B78" s="195"/>
      <c r="C78" s="196" t="s">
        <v>768</v>
      </c>
      <c r="D78" s="197" t="s">
        <v>769</v>
      </c>
      <c r="E78" s="186"/>
      <c r="F78" s="467"/>
      <c r="G78" s="195"/>
      <c r="H78" s="196" t="s">
        <v>770</v>
      </c>
      <c r="I78" s="197" t="s">
        <v>771</v>
      </c>
    </row>
    <row r="79" spans="1:9" ht="30" customHeight="1">
      <c r="A79" s="201"/>
      <c r="B79" s="209"/>
      <c r="C79" s="196" t="s">
        <v>772</v>
      </c>
      <c r="D79" s="197" t="s">
        <v>773</v>
      </c>
      <c r="E79" s="186"/>
      <c r="F79" s="467"/>
      <c r="G79" s="195"/>
      <c r="H79" s="196" t="s">
        <v>774</v>
      </c>
      <c r="I79" s="197" t="s">
        <v>775</v>
      </c>
    </row>
    <row r="80" spans="1:9" ht="30" customHeight="1">
      <c r="A80" s="201"/>
      <c r="B80" s="191" t="s">
        <v>776</v>
      </c>
      <c r="C80" s="192"/>
      <c r="D80" s="192"/>
      <c r="E80" s="186"/>
      <c r="F80" s="198"/>
      <c r="G80" s="191" t="s">
        <v>777</v>
      </c>
      <c r="H80" s="192"/>
      <c r="I80" s="192"/>
    </row>
    <row r="81" spans="1:9" ht="30" customHeight="1">
      <c r="A81" s="201"/>
      <c r="B81" s="465"/>
      <c r="C81" s="458" t="s">
        <v>569</v>
      </c>
      <c r="D81" s="459"/>
      <c r="E81" s="186"/>
      <c r="F81" s="198"/>
      <c r="G81" s="194"/>
      <c r="H81" s="458" t="s">
        <v>569</v>
      </c>
      <c r="I81" s="459"/>
    </row>
    <row r="82" spans="1:9" ht="30" customHeight="1">
      <c r="A82" s="201"/>
      <c r="B82" s="465"/>
      <c r="C82" s="196" t="s">
        <v>772</v>
      </c>
      <c r="D82" s="197" t="s">
        <v>773</v>
      </c>
      <c r="E82" s="186"/>
      <c r="F82" s="198"/>
      <c r="G82" s="200"/>
      <c r="H82" s="196" t="s">
        <v>778</v>
      </c>
      <c r="I82" s="197" t="s">
        <v>779</v>
      </c>
    </row>
    <row r="83" spans="1:9" ht="30" customHeight="1">
      <c r="A83" s="201"/>
      <c r="B83" s="465"/>
      <c r="C83" s="206" t="s">
        <v>780</v>
      </c>
      <c r="D83" s="210" t="s">
        <v>781</v>
      </c>
      <c r="E83" s="186"/>
      <c r="F83" s="201"/>
      <c r="G83" s="195"/>
      <c r="H83" s="196" t="s">
        <v>782</v>
      </c>
      <c r="I83" s="197" t="s">
        <v>783</v>
      </c>
    </row>
    <row r="84" spans="1:9" ht="30" customHeight="1">
      <c r="A84" s="201"/>
      <c r="B84" s="465"/>
      <c r="C84" s="206" t="s">
        <v>784</v>
      </c>
      <c r="D84" s="210" t="s">
        <v>785</v>
      </c>
      <c r="E84" s="186"/>
      <c r="F84" s="201"/>
      <c r="G84" s="195"/>
      <c r="H84" s="196" t="s">
        <v>786</v>
      </c>
      <c r="I84" s="197" t="s">
        <v>787</v>
      </c>
    </row>
    <row r="85" spans="1:9" ht="30" customHeight="1">
      <c r="A85" s="201"/>
      <c r="B85" s="191" t="s">
        <v>1484</v>
      </c>
      <c r="C85" s="192"/>
      <c r="D85" s="192"/>
      <c r="E85" s="186"/>
      <c r="F85" s="201"/>
      <c r="G85" s="195"/>
      <c r="H85" s="196" t="s">
        <v>788</v>
      </c>
      <c r="I85" s="197" t="s">
        <v>789</v>
      </c>
    </row>
    <row r="86" spans="1:9" ht="30" customHeight="1">
      <c r="A86" s="201"/>
      <c r="B86" s="194"/>
      <c r="C86" s="458" t="s">
        <v>569</v>
      </c>
      <c r="D86" s="459"/>
      <c r="E86" s="186"/>
      <c r="F86" s="193"/>
      <c r="G86" s="195"/>
      <c r="H86" s="196" t="s">
        <v>790</v>
      </c>
      <c r="I86" s="197" t="s">
        <v>791</v>
      </c>
    </row>
    <row r="87" spans="1:9" ht="30" customHeight="1">
      <c r="A87" s="190"/>
      <c r="B87" s="200"/>
      <c r="C87" s="196" t="s">
        <v>792</v>
      </c>
      <c r="D87" s="197" t="s">
        <v>793</v>
      </c>
      <c r="E87" s="186"/>
      <c r="F87" s="203"/>
      <c r="G87" s="195"/>
      <c r="H87" s="196" t="s">
        <v>794</v>
      </c>
      <c r="I87" s="197" t="s">
        <v>795</v>
      </c>
    </row>
    <row r="88" spans="1:9" ht="30" customHeight="1">
      <c r="A88" s="190"/>
      <c r="B88" s="191" t="s">
        <v>1486</v>
      </c>
      <c r="C88" s="192"/>
      <c r="D88" s="192"/>
      <c r="E88" s="186"/>
      <c r="F88" s="201"/>
      <c r="G88" s="191" t="s">
        <v>796</v>
      </c>
      <c r="H88" s="192"/>
      <c r="I88" s="192"/>
    </row>
    <row r="89" spans="1:9" ht="30" customHeight="1">
      <c r="A89" s="190"/>
      <c r="B89" s="194"/>
      <c r="C89" s="458" t="s">
        <v>569</v>
      </c>
      <c r="D89" s="459"/>
      <c r="E89" s="186"/>
      <c r="F89" s="193"/>
      <c r="G89" s="194"/>
      <c r="H89" s="458" t="s">
        <v>569</v>
      </c>
      <c r="I89" s="459"/>
    </row>
    <row r="90" spans="1:9" ht="30" customHeight="1">
      <c r="A90" s="190"/>
      <c r="B90" s="200"/>
      <c r="C90" s="196" t="s">
        <v>797</v>
      </c>
      <c r="D90" s="197" t="s">
        <v>798</v>
      </c>
      <c r="E90" s="186"/>
      <c r="F90" s="193"/>
      <c r="G90" s="200"/>
      <c r="H90" s="196" t="s">
        <v>799</v>
      </c>
      <c r="I90" s="197" t="s">
        <v>800</v>
      </c>
    </row>
    <row r="91" spans="1:9" ht="30" customHeight="1">
      <c r="A91" s="190"/>
      <c r="B91" s="195"/>
      <c r="C91" s="196" t="s">
        <v>801</v>
      </c>
      <c r="D91" s="197" t="s">
        <v>802</v>
      </c>
      <c r="E91" s="186"/>
      <c r="F91" s="193"/>
      <c r="G91" s="195"/>
      <c r="H91" s="196" t="s">
        <v>803</v>
      </c>
      <c r="I91" s="197" t="s">
        <v>804</v>
      </c>
    </row>
    <row r="92" spans="1:9" ht="30" customHeight="1">
      <c r="A92" s="190"/>
      <c r="B92" s="195"/>
      <c r="C92" s="196" t="s">
        <v>805</v>
      </c>
      <c r="D92" s="197" t="s">
        <v>806</v>
      </c>
      <c r="E92" s="186"/>
      <c r="F92" s="203"/>
      <c r="G92" s="195"/>
      <c r="H92" s="196" t="s">
        <v>807</v>
      </c>
      <c r="I92" s="197" t="s">
        <v>808</v>
      </c>
    </row>
    <row r="93" spans="1:9" ht="30" customHeight="1">
      <c r="A93" s="190"/>
      <c r="B93" s="195"/>
      <c r="C93" s="196" t="s">
        <v>809</v>
      </c>
      <c r="D93" s="197" t="s">
        <v>810</v>
      </c>
      <c r="E93" s="186"/>
      <c r="F93" s="203"/>
      <c r="G93" s="195"/>
      <c r="H93" s="196" t="s">
        <v>811</v>
      </c>
      <c r="I93" s="197" t="s">
        <v>812</v>
      </c>
    </row>
    <row r="94" spans="1:9" ht="30" customHeight="1">
      <c r="A94" s="211"/>
      <c r="B94" s="205"/>
      <c r="C94" s="196" t="s">
        <v>813</v>
      </c>
      <c r="D94" s="197" t="s">
        <v>814</v>
      </c>
      <c r="E94" s="186"/>
      <c r="F94" s="201"/>
      <c r="G94" s="209"/>
      <c r="H94" s="196" t="s">
        <v>815</v>
      </c>
      <c r="I94" s="197" t="s">
        <v>597</v>
      </c>
    </row>
    <row r="95" spans="1:9" ht="30" customHeight="1">
      <c r="A95" s="212"/>
      <c r="B95" s="213"/>
      <c r="C95" s="214"/>
      <c r="D95" s="215"/>
      <c r="E95" s="186"/>
      <c r="F95" s="193"/>
      <c r="G95" s="191" t="s">
        <v>816</v>
      </c>
      <c r="H95" s="192"/>
      <c r="I95" s="192"/>
    </row>
    <row r="96" spans="1:9" ht="30" customHeight="1">
      <c r="A96" s="212"/>
      <c r="B96" s="213"/>
      <c r="C96" s="214"/>
      <c r="D96" s="215"/>
      <c r="E96" s="186"/>
      <c r="F96" s="193"/>
      <c r="G96" s="194"/>
      <c r="H96" s="458" t="s">
        <v>569</v>
      </c>
      <c r="I96" s="459"/>
    </row>
    <row r="97" spans="1:9" ht="30" customHeight="1">
      <c r="A97" s="212"/>
      <c r="B97" s="213"/>
      <c r="C97" s="214"/>
      <c r="D97" s="215"/>
      <c r="E97" s="186"/>
      <c r="F97" s="193"/>
      <c r="G97" s="200"/>
      <c r="H97" s="196" t="s">
        <v>817</v>
      </c>
      <c r="I97" s="197" t="s">
        <v>818</v>
      </c>
    </row>
    <row r="98" spans="1:9" ht="30" customHeight="1">
      <c r="A98" s="212"/>
      <c r="B98" s="213"/>
      <c r="C98" s="214"/>
      <c r="D98" s="215"/>
      <c r="E98" s="186"/>
      <c r="F98" s="190"/>
      <c r="G98" s="195"/>
      <c r="H98" s="196" t="s">
        <v>819</v>
      </c>
      <c r="I98" s="197" t="s">
        <v>820</v>
      </c>
    </row>
    <row r="99" spans="1:9" ht="30" customHeight="1">
      <c r="A99" s="212"/>
      <c r="B99" s="213"/>
      <c r="C99" s="214"/>
      <c r="D99" s="215"/>
      <c r="E99" s="186"/>
      <c r="F99" s="468"/>
      <c r="G99" s="469" t="s">
        <v>1495</v>
      </c>
      <c r="H99" s="470"/>
      <c r="I99" s="471"/>
    </row>
    <row r="100" spans="1:9" ht="30" customHeight="1">
      <c r="A100" s="212"/>
      <c r="B100" s="213"/>
      <c r="C100" s="214"/>
      <c r="D100" s="215"/>
      <c r="E100" s="186"/>
      <c r="F100" s="468"/>
      <c r="G100" s="194"/>
      <c r="H100" s="458" t="s">
        <v>569</v>
      </c>
      <c r="I100" s="459"/>
    </row>
    <row r="101" spans="1:9" ht="30" customHeight="1">
      <c r="A101" s="212"/>
      <c r="B101" s="213"/>
      <c r="C101" s="214"/>
      <c r="D101" s="215"/>
      <c r="E101" s="186"/>
      <c r="F101" s="468"/>
      <c r="G101" s="195"/>
      <c r="H101" s="196" t="s">
        <v>821</v>
      </c>
      <c r="I101" s="197" t="s">
        <v>822</v>
      </c>
    </row>
    <row r="102" spans="1:9" ht="30" customHeight="1">
      <c r="A102" s="212"/>
      <c r="B102" s="213"/>
      <c r="C102" s="214"/>
      <c r="D102" s="215"/>
      <c r="E102" s="186"/>
      <c r="F102" s="468"/>
      <c r="G102" s="199"/>
      <c r="H102" s="206" t="s">
        <v>823</v>
      </c>
      <c r="I102" s="197" t="s">
        <v>824</v>
      </c>
    </row>
    <row r="103" spans="1:9" ht="30" customHeight="1">
      <c r="A103" s="212"/>
      <c r="B103" s="213"/>
      <c r="C103" s="214"/>
      <c r="D103" s="215"/>
      <c r="E103" s="186"/>
      <c r="F103" s="204"/>
      <c r="G103" s="217"/>
      <c r="H103" s="196" t="s">
        <v>825</v>
      </c>
      <c r="I103" s="197" t="s">
        <v>826</v>
      </c>
    </row>
    <row r="104" spans="1:9" ht="30" customHeight="1">
      <c r="A104" s="212"/>
      <c r="B104" s="213"/>
      <c r="C104" s="214"/>
      <c r="D104" s="215"/>
      <c r="E104" s="186"/>
      <c r="F104" s="212"/>
      <c r="G104" s="218"/>
      <c r="H104" s="214"/>
      <c r="I104" s="215"/>
    </row>
    <row r="105" spans="1:9" ht="30" customHeight="1">
      <c r="A105" s="212"/>
      <c r="B105" s="213"/>
      <c r="C105" s="214"/>
      <c r="D105" s="215"/>
      <c r="E105" s="186"/>
      <c r="F105" s="212"/>
      <c r="G105" s="218"/>
      <c r="H105" s="214"/>
      <c r="I105" s="215"/>
    </row>
    <row r="106" spans="1:9" ht="30" customHeight="1">
      <c r="A106" s="186"/>
      <c r="B106" s="186"/>
      <c r="C106" s="186"/>
      <c r="D106" s="186"/>
      <c r="E106" s="186"/>
      <c r="F106" s="212"/>
      <c r="G106" s="218"/>
      <c r="H106" s="214"/>
      <c r="I106" s="215"/>
    </row>
    <row r="107" spans="1:9" ht="30" customHeight="1">
      <c r="A107" s="186"/>
      <c r="B107" s="186"/>
      <c r="C107" s="186"/>
      <c r="D107" s="186"/>
      <c r="E107" s="186"/>
      <c r="F107" s="212"/>
      <c r="G107" s="218"/>
      <c r="H107" s="214"/>
      <c r="I107" s="215"/>
    </row>
    <row r="108" spans="1:9" ht="30" customHeight="1">
      <c r="A108" s="187" t="s">
        <v>827</v>
      </c>
      <c r="B108" s="188"/>
      <c r="C108" s="188"/>
      <c r="D108" s="189"/>
      <c r="E108" s="186"/>
      <c r="F108" s="187" t="s">
        <v>828</v>
      </c>
      <c r="G108" s="188"/>
      <c r="H108" s="188"/>
      <c r="I108" s="189"/>
    </row>
    <row r="109" spans="1:9" ht="30" customHeight="1">
      <c r="A109" s="193"/>
      <c r="B109" s="187" t="s">
        <v>829</v>
      </c>
      <c r="C109" s="188"/>
      <c r="D109" s="189"/>
      <c r="E109" s="186"/>
      <c r="F109" s="219"/>
      <c r="G109" s="220" t="s">
        <v>830</v>
      </c>
      <c r="H109" s="221"/>
      <c r="I109" s="221"/>
    </row>
    <row r="110" spans="1:9" ht="30" customHeight="1">
      <c r="A110" s="193"/>
      <c r="B110" s="194"/>
      <c r="C110" s="458" t="s">
        <v>569</v>
      </c>
      <c r="D110" s="459"/>
      <c r="E110" s="186"/>
      <c r="F110" s="219"/>
      <c r="G110" s="222"/>
      <c r="H110" s="458" t="s">
        <v>569</v>
      </c>
      <c r="I110" s="459"/>
    </row>
    <row r="111" spans="1:9" ht="30" customHeight="1">
      <c r="A111" s="203"/>
      <c r="B111" s="200"/>
      <c r="C111" s="206" t="s">
        <v>831</v>
      </c>
      <c r="D111" s="197" t="s">
        <v>832</v>
      </c>
      <c r="E111" s="186"/>
      <c r="F111" s="219"/>
      <c r="G111" s="223"/>
      <c r="H111" s="224" t="s">
        <v>833</v>
      </c>
      <c r="I111" s="225" t="s">
        <v>834</v>
      </c>
    </row>
    <row r="112" spans="1:9" ht="30" customHeight="1">
      <c r="A112" s="203"/>
      <c r="B112" s="195"/>
      <c r="C112" s="206" t="s">
        <v>835</v>
      </c>
      <c r="D112" s="197" t="s">
        <v>836</v>
      </c>
      <c r="E112" s="186"/>
      <c r="F112" s="219"/>
      <c r="G112" s="226"/>
      <c r="H112" s="224" t="s">
        <v>837</v>
      </c>
      <c r="I112" s="225" t="s">
        <v>838</v>
      </c>
    </row>
    <row r="113" spans="1:9" ht="30" customHeight="1">
      <c r="A113" s="203"/>
      <c r="B113" s="195"/>
      <c r="C113" s="206" t="s">
        <v>839</v>
      </c>
      <c r="D113" s="197" t="s">
        <v>840</v>
      </c>
      <c r="E113" s="186"/>
      <c r="F113" s="219"/>
      <c r="G113" s="220" t="s">
        <v>841</v>
      </c>
      <c r="H113" s="221"/>
      <c r="I113" s="221"/>
    </row>
    <row r="114" spans="1:9" ht="30" customHeight="1">
      <c r="A114" s="201"/>
      <c r="B114" s="195"/>
      <c r="C114" s="206" t="s">
        <v>842</v>
      </c>
      <c r="D114" s="197" t="s">
        <v>843</v>
      </c>
      <c r="E114" s="186"/>
      <c r="F114" s="219"/>
      <c r="G114" s="222"/>
      <c r="H114" s="458" t="s">
        <v>569</v>
      </c>
      <c r="I114" s="459"/>
    </row>
    <row r="115" spans="1:9" ht="30" customHeight="1">
      <c r="A115" s="193"/>
      <c r="B115" s="195"/>
      <c r="C115" s="206" t="s">
        <v>844</v>
      </c>
      <c r="D115" s="197" t="s">
        <v>845</v>
      </c>
      <c r="E115" s="186"/>
      <c r="F115" s="219"/>
      <c r="G115" s="223"/>
      <c r="H115" s="224" t="s">
        <v>846</v>
      </c>
      <c r="I115" s="225" t="s">
        <v>847</v>
      </c>
    </row>
    <row r="116" spans="1:9" ht="30" customHeight="1">
      <c r="A116" s="203"/>
      <c r="B116" s="195"/>
      <c r="C116" s="206" t="s">
        <v>848</v>
      </c>
      <c r="D116" s="197" t="s">
        <v>849</v>
      </c>
      <c r="E116" s="186"/>
      <c r="F116" s="201"/>
      <c r="G116" s="226"/>
      <c r="H116" s="224" t="s">
        <v>850</v>
      </c>
      <c r="I116" s="225" t="s">
        <v>851</v>
      </c>
    </row>
    <row r="117" spans="1:9" ht="30" customHeight="1">
      <c r="A117" s="203"/>
      <c r="B117" s="191" t="s">
        <v>852</v>
      </c>
      <c r="C117" s="192"/>
      <c r="D117" s="192"/>
      <c r="E117" s="186"/>
      <c r="F117" s="201"/>
      <c r="G117" s="220" t="s">
        <v>853</v>
      </c>
      <c r="H117" s="221"/>
      <c r="I117" s="221"/>
    </row>
    <row r="118" spans="1:9" ht="30" customHeight="1">
      <c r="A118" s="203"/>
      <c r="B118" s="194"/>
      <c r="C118" s="458" t="s">
        <v>569</v>
      </c>
      <c r="D118" s="459"/>
      <c r="E118" s="186"/>
      <c r="F118" s="201"/>
      <c r="G118" s="222"/>
      <c r="H118" s="458" t="s">
        <v>569</v>
      </c>
      <c r="I118" s="459"/>
    </row>
    <row r="119" spans="1:9" ht="30" customHeight="1">
      <c r="A119" s="203"/>
      <c r="B119" s="200"/>
      <c r="C119" s="196" t="s">
        <v>854</v>
      </c>
      <c r="D119" s="197" t="s">
        <v>855</v>
      </c>
      <c r="E119" s="186"/>
      <c r="F119" s="201"/>
      <c r="G119" s="223"/>
      <c r="H119" s="224" t="s">
        <v>856</v>
      </c>
      <c r="I119" s="225" t="s">
        <v>857</v>
      </c>
    </row>
    <row r="120" spans="1:9" ht="30" customHeight="1">
      <c r="A120" s="201"/>
      <c r="B120" s="195"/>
      <c r="C120" s="196" t="s">
        <v>858</v>
      </c>
      <c r="D120" s="197" t="s">
        <v>859</v>
      </c>
      <c r="E120" s="186"/>
      <c r="F120" s="219"/>
      <c r="G120" s="226"/>
      <c r="H120" s="224" t="s">
        <v>860</v>
      </c>
      <c r="I120" s="225" t="s">
        <v>861</v>
      </c>
    </row>
    <row r="121" spans="1:9" ht="30" customHeight="1">
      <c r="A121" s="193"/>
      <c r="B121" s="195"/>
      <c r="C121" s="196" t="s">
        <v>862</v>
      </c>
      <c r="D121" s="197" t="s">
        <v>863</v>
      </c>
      <c r="E121" s="186"/>
      <c r="F121" s="468"/>
      <c r="G121" s="226"/>
      <c r="H121" s="224" t="s">
        <v>864</v>
      </c>
      <c r="I121" s="227" t="s">
        <v>865</v>
      </c>
    </row>
    <row r="122" spans="1:9" ht="30" customHeight="1">
      <c r="A122" s="228"/>
      <c r="B122" s="195"/>
      <c r="C122" s="196" t="s">
        <v>866</v>
      </c>
      <c r="D122" s="197" t="s">
        <v>867</v>
      </c>
      <c r="E122" s="186"/>
      <c r="F122" s="472"/>
      <c r="G122" s="220" t="s">
        <v>868</v>
      </c>
      <c r="H122" s="221"/>
      <c r="I122" s="221"/>
    </row>
    <row r="123" spans="1:9" ht="30" customHeight="1">
      <c r="A123" s="201"/>
      <c r="B123" s="191" t="s">
        <v>869</v>
      </c>
      <c r="C123" s="192"/>
      <c r="D123" s="192"/>
      <c r="E123" s="186"/>
      <c r="F123" s="472"/>
      <c r="G123" s="222"/>
      <c r="H123" s="458" t="s">
        <v>569</v>
      </c>
      <c r="I123" s="459"/>
    </row>
    <row r="124" spans="1:9" ht="30" customHeight="1">
      <c r="A124" s="193"/>
      <c r="B124" s="194"/>
      <c r="C124" s="458" t="s">
        <v>569</v>
      </c>
      <c r="D124" s="459"/>
      <c r="E124" s="186"/>
      <c r="F124" s="198"/>
      <c r="G124" s="223"/>
      <c r="H124" s="229" t="s">
        <v>870</v>
      </c>
      <c r="I124" s="225" t="s">
        <v>871</v>
      </c>
    </row>
    <row r="125" spans="1:9" ht="30" customHeight="1">
      <c r="A125" s="193"/>
      <c r="B125" s="200"/>
      <c r="C125" s="196" t="s">
        <v>872</v>
      </c>
      <c r="D125" s="197" t="s">
        <v>873</v>
      </c>
      <c r="E125" s="186"/>
      <c r="F125" s="198"/>
      <c r="G125" s="226"/>
      <c r="H125" s="224" t="s">
        <v>874</v>
      </c>
      <c r="I125" s="225" t="s">
        <v>875</v>
      </c>
    </row>
    <row r="126" spans="1:9" ht="30" customHeight="1">
      <c r="A126" s="216"/>
      <c r="B126" s="195"/>
      <c r="C126" s="196" t="s">
        <v>876</v>
      </c>
      <c r="D126" s="197" t="s">
        <v>877</v>
      </c>
      <c r="E126" s="186"/>
      <c r="F126" s="198"/>
      <c r="G126" s="230"/>
      <c r="H126" s="224" t="s">
        <v>878</v>
      </c>
      <c r="I126" s="225" t="s">
        <v>879</v>
      </c>
    </row>
    <row r="127" spans="1:9" ht="30" customHeight="1">
      <c r="A127" s="203"/>
      <c r="B127" s="195"/>
      <c r="C127" s="196" t="s">
        <v>880</v>
      </c>
      <c r="D127" s="197" t="s">
        <v>881</v>
      </c>
      <c r="E127" s="186"/>
      <c r="F127" s="198"/>
      <c r="G127" s="473" t="s">
        <v>882</v>
      </c>
      <c r="H127" s="474"/>
      <c r="I127" s="475"/>
    </row>
    <row r="128" spans="1:9" ht="30" customHeight="1">
      <c r="A128" s="203"/>
      <c r="B128" s="195"/>
      <c r="C128" s="196" t="s">
        <v>883</v>
      </c>
      <c r="D128" s="197" t="s">
        <v>884</v>
      </c>
      <c r="E128" s="186"/>
      <c r="F128" s="198"/>
      <c r="G128" s="231"/>
      <c r="H128" s="458" t="s">
        <v>569</v>
      </c>
      <c r="I128" s="459"/>
    </row>
    <row r="129" spans="1:9" ht="30" customHeight="1">
      <c r="A129" s="201"/>
      <c r="B129" s="195"/>
      <c r="C129" s="196" t="s">
        <v>885</v>
      </c>
      <c r="D129" s="197" t="s">
        <v>886</v>
      </c>
      <c r="E129" s="186"/>
      <c r="F129" s="219"/>
      <c r="G129" s="231"/>
      <c r="H129" s="229" t="s">
        <v>887</v>
      </c>
      <c r="I129" s="225" t="s">
        <v>888</v>
      </c>
    </row>
    <row r="130" spans="1:9" ht="30" customHeight="1">
      <c r="A130" s="193"/>
      <c r="B130" s="476" t="s">
        <v>889</v>
      </c>
      <c r="C130" s="477"/>
      <c r="D130" s="478"/>
      <c r="E130" s="186"/>
      <c r="F130" s="201"/>
      <c r="G130" s="231"/>
      <c r="H130" s="229" t="s">
        <v>890</v>
      </c>
      <c r="I130" s="225" t="s">
        <v>891</v>
      </c>
    </row>
    <row r="131" spans="1:9" ht="30" customHeight="1">
      <c r="A131" s="193"/>
      <c r="B131" s="194"/>
      <c r="C131" s="458" t="s">
        <v>569</v>
      </c>
      <c r="D131" s="459"/>
      <c r="E131" s="186"/>
      <c r="F131" s="201"/>
      <c r="G131" s="232" t="s">
        <v>892</v>
      </c>
      <c r="H131" s="233"/>
      <c r="I131" s="234"/>
    </row>
    <row r="132" spans="1:9" ht="30" customHeight="1">
      <c r="A132" s="235"/>
      <c r="B132" s="200"/>
      <c r="C132" s="196" t="s">
        <v>893</v>
      </c>
      <c r="D132" s="197" t="s">
        <v>894</v>
      </c>
      <c r="E132" s="186"/>
      <c r="F132" s="201"/>
      <c r="G132" s="226"/>
      <c r="H132" s="458" t="s">
        <v>569</v>
      </c>
      <c r="I132" s="459"/>
    </row>
    <row r="133" spans="1:9" ht="30" customHeight="1">
      <c r="A133" s="201"/>
      <c r="B133" s="200"/>
      <c r="C133" s="196" t="s">
        <v>895</v>
      </c>
      <c r="D133" s="197" t="s">
        <v>896</v>
      </c>
      <c r="E133" s="186"/>
      <c r="F133" s="193"/>
      <c r="G133" s="226"/>
      <c r="H133" s="224" t="s">
        <v>897</v>
      </c>
      <c r="I133" s="225" t="s">
        <v>488</v>
      </c>
    </row>
    <row r="134" spans="1:9" ht="30" customHeight="1">
      <c r="A134" s="236"/>
      <c r="B134" s="200"/>
      <c r="C134" s="196" t="s">
        <v>898</v>
      </c>
      <c r="D134" s="197" t="s">
        <v>899</v>
      </c>
      <c r="E134" s="186"/>
      <c r="F134" s="219"/>
      <c r="G134" s="226"/>
      <c r="H134" s="224" t="s">
        <v>900</v>
      </c>
      <c r="I134" s="225" t="s">
        <v>901</v>
      </c>
    </row>
    <row r="135" spans="1:9" ht="30" customHeight="1">
      <c r="A135" s="201"/>
      <c r="B135" s="476" t="s">
        <v>902</v>
      </c>
      <c r="C135" s="477"/>
      <c r="D135" s="478"/>
      <c r="E135" s="186"/>
      <c r="F135" s="237"/>
      <c r="G135" s="238"/>
      <c r="H135" s="224" t="s">
        <v>903</v>
      </c>
      <c r="I135" s="225" t="s">
        <v>904</v>
      </c>
    </row>
    <row r="136" spans="1:9" ht="30" customHeight="1">
      <c r="A136" s="193"/>
      <c r="B136" s="194"/>
      <c r="C136" s="458" t="s">
        <v>569</v>
      </c>
      <c r="D136" s="459"/>
      <c r="E136" s="186"/>
      <c r="F136" s="186"/>
      <c r="G136" s="186"/>
      <c r="H136" s="186"/>
      <c r="I136" s="186"/>
    </row>
    <row r="137" spans="1:9" ht="30" customHeight="1">
      <c r="A137" s="193"/>
      <c r="B137" s="200"/>
      <c r="C137" s="196" t="s">
        <v>905</v>
      </c>
      <c r="D137" s="197" t="s">
        <v>906</v>
      </c>
      <c r="E137" s="186"/>
      <c r="F137" s="186"/>
      <c r="G137" s="186"/>
      <c r="H137" s="186"/>
      <c r="I137" s="186"/>
    </row>
    <row r="138" spans="1:9" ht="30" customHeight="1">
      <c r="A138" s="216"/>
      <c r="B138" s="200"/>
      <c r="C138" s="196" t="s">
        <v>907</v>
      </c>
      <c r="D138" s="197" t="s">
        <v>908</v>
      </c>
      <c r="E138" s="186"/>
      <c r="F138" s="186"/>
      <c r="G138" s="186"/>
      <c r="H138" s="186"/>
      <c r="I138" s="186"/>
    </row>
    <row r="139" spans="1:9" ht="30" customHeight="1">
      <c r="A139" s="201"/>
      <c r="B139" s="469" t="s">
        <v>909</v>
      </c>
      <c r="C139" s="470"/>
      <c r="D139" s="471"/>
      <c r="E139" s="186"/>
      <c r="F139" s="186"/>
      <c r="G139" s="186"/>
      <c r="H139" s="186"/>
      <c r="I139" s="186"/>
    </row>
    <row r="140" spans="1:9" ht="30" customHeight="1">
      <c r="A140" s="193"/>
      <c r="B140" s="194"/>
      <c r="C140" s="458" t="s">
        <v>569</v>
      </c>
      <c r="D140" s="459"/>
      <c r="E140" s="186"/>
      <c r="F140" s="186"/>
      <c r="G140" s="186"/>
      <c r="H140" s="186"/>
      <c r="I140" s="186"/>
    </row>
    <row r="141" spans="1:9" ht="30" customHeight="1">
      <c r="A141" s="193"/>
      <c r="B141" s="195"/>
      <c r="C141" s="196" t="s">
        <v>910</v>
      </c>
      <c r="D141" s="197" t="s">
        <v>911</v>
      </c>
      <c r="E141" s="186"/>
      <c r="F141" s="186"/>
      <c r="G141" s="186"/>
      <c r="H141" s="186"/>
      <c r="I141" s="186"/>
    </row>
    <row r="142" spans="1:9" ht="30" customHeight="1">
      <c r="A142" s="216"/>
      <c r="B142" s="200"/>
      <c r="C142" s="196" t="s">
        <v>912</v>
      </c>
      <c r="D142" s="197" t="s">
        <v>913</v>
      </c>
      <c r="E142" s="186"/>
      <c r="F142" s="186"/>
      <c r="G142" s="186"/>
      <c r="H142" s="186"/>
      <c r="I142" s="186"/>
    </row>
    <row r="143" spans="1:9" ht="30" customHeight="1">
      <c r="A143" s="201"/>
      <c r="B143" s="476" t="s">
        <v>914</v>
      </c>
      <c r="C143" s="477"/>
      <c r="D143" s="478"/>
      <c r="E143" s="186"/>
      <c r="F143" s="186"/>
      <c r="G143" s="186"/>
      <c r="H143" s="186"/>
      <c r="I143" s="186"/>
    </row>
    <row r="144" spans="1:9" ht="30" customHeight="1">
      <c r="A144" s="201"/>
      <c r="B144" s="194"/>
      <c r="C144" s="458" t="s">
        <v>569</v>
      </c>
      <c r="D144" s="459"/>
      <c r="E144" s="186"/>
      <c r="F144" s="186"/>
      <c r="G144" s="186"/>
      <c r="H144" s="186"/>
      <c r="I144" s="186"/>
    </row>
    <row r="145" spans="1:9" ht="30" customHeight="1">
      <c r="A145" s="201"/>
      <c r="B145" s="200"/>
      <c r="C145" s="196" t="s">
        <v>915</v>
      </c>
      <c r="D145" s="197" t="s">
        <v>916</v>
      </c>
      <c r="E145" s="186"/>
      <c r="F145" s="186"/>
      <c r="G145" s="186"/>
      <c r="H145" s="186"/>
      <c r="I145" s="186"/>
    </row>
    <row r="146" spans="1:9" ht="30" customHeight="1">
      <c r="A146" s="468"/>
      <c r="B146" s="195"/>
      <c r="C146" s="196" t="s">
        <v>917</v>
      </c>
      <c r="D146" s="197" t="s">
        <v>918</v>
      </c>
      <c r="E146" s="186"/>
      <c r="F146" s="186"/>
      <c r="G146" s="186"/>
      <c r="H146" s="186"/>
      <c r="I146" s="186"/>
    </row>
    <row r="147" spans="1:9" ht="30" customHeight="1">
      <c r="A147" s="468"/>
      <c r="B147" s="195"/>
      <c r="C147" s="196" t="s">
        <v>919</v>
      </c>
      <c r="D147" s="197" t="s">
        <v>920</v>
      </c>
      <c r="E147" s="186"/>
      <c r="F147" s="186"/>
      <c r="G147" s="186"/>
      <c r="H147" s="186"/>
      <c r="I147" s="186"/>
    </row>
    <row r="148" spans="1:9" ht="30" customHeight="1">
      <c r="A148" s="468"/>
      <c r="B148" s="195"/>
      <c r="C148" s="196" t="s">
        <v>921</v>
      </c>
      <c r="D148" s="197" t="s">
        <v>922</v>
      </c>
      <c r="E148" s="186"/>
      <c r="F148" s="186"/>
      <c r="G148" s="186"/>
      <c r="H148" s="186"/>
      <c r="I148" s="186"/>
    </row>
    <row r="149" spans="1:9" ht="30" customHeight="1">
      <c r="A149" s="479"/>
      <c r="B149" s="205"/>
      <c r="C149" s="196" t="s">
        <v>923</v>
      </c>
      <c r="D149" s="197" t="s">
        <v>924</v>
      </c>
      <c r="E149" s="186"/>
      <c r="F149" s="186"/>
      <c r="G149" s="186"/>
      <c r="H149" s="186"/>
      <c r="I149" s="186"/>
    </row>
    <row r="150" spans="1:9" ht="30" customHeight="1">
      <c r="A150" s="186"/>
      <c r="B150" s="186"/>
      <c r="C150" s="186"/>
      <c r="D150" s="186"/>
      <c r="E150" s="186"/>
      <c r="F150" s="212"/>
      <c r="G150" s="218"/>
      <c r="H150" s="214"/>
      <c r="I150" s="215"/>
    </row>
    <row r="151" spans="1:9" ht="30" customHeight="1">
      <c r="A151" s="186"/>
      <c r="B151" s="186"/>
      <c r="C151" s="186"/>
      <c r="D151" s="186"/>
      <c r="E151" s="186"/>
      <c r="F151" s="212"/>
      <c r="G151" s="218"/>
      <c r="H151" s="214"/>
      <c r="I151" s="215"/>
    </row>
    <row r="152" spans="1:9" ht="30" customHeight="1">
      <c r="A152" s="186"/>
      <c r="B152" s="186"/>
      <c r="C152" s="186"/>
      <c r="D152" s="186"/>
      <c r="E152" s="186"/>
      <c r="F152" s="212"/>
      <c r="G152" s="218"/>
      <c r="H152" s="214"/>
      <c r="I152" s="215"/>
    </row>
    <row r="153" spans="1:9" ht="30" customHeight="1">
      <c r="A153" s="186"/>
      <c r="B153" s="186"/>
      <c r="C153" s="186"/>
      <c r="D153" s="186"/>
      <c r="E153" s="186"/>
      <c r="F153" s="212"/>
      <c r="G153" s="218"/>
      <c r="H153" s="214"/>
      <c r="I153" s="215"/>
    </row>
    <row r="154" spans="1:9" ht="30" customHeight="1">
      <c r="A154" s="186"/>
      <c r="B154" s="186"/>
      <c r="C154" s="186"/>
      <c r="D154" s="186"/>
      <c r="E154" s="186"/>
      <c r="F154" s="212"/>
      <c r="G154" s="218"/>
      <c r="H154" s="214"/>
      <c r="I154" s="215"/>
    </row>
    <row r="155" spans="1:9" ht="30" customHeight="1">
      <c r="A155" s="186"/>
      <c r="B155" s="186"/>
      <c r="C155" s="186"/>
      <c r="D155" s="186"/>
      <c r="E155" s="186"/>
      <c r="F155" s="212"/>
      <c r="G155" s="218"/>
      <c r="H155" s="214"/>
      <c r="I155" s="215"/>
    </row>
    <row r="156" spans="1:9" ht="30" customHeight="1">
      <c r="A156" s="186"/>
      <c r="B156" s="186"/>
      <c r="C156" s="186"/>
      <c r="D156" s="186"/>
      <c r="E156" s="186"/>
      <c r="F156" s="212"/>
      <c r="G156" s="218"/>
      <c r="H156" s="214"/>
      <c r="I156" s="215"/>
    </row>
    <row r="157" spans="1:9" ht="30" customHeight="1">
      <c r="A157" s="186"/>
      <c r="B157" s="186"/>
      <c r="C157" s="186"/>
      <c r="D157" s="186"/>
      <c r="E157" s="186"/>
      <c r="F157" s="186"/>
      <c r="G157" s="186"/>
      <c r="H157" s="186"/>
      <c r="I157" s="186"/>
    </row>
    <row r="158" spans="1:9" ht="30" customHeight="1">
      <c r="A158" s="186"/>
      <c r="B158" s="186"/>
      <c r="C158" s="186"/>
      <c r="D158" s="186"/>
      <c r="E158" s="186"/>
      <c r="F158" s="186"/>
      <c r="G158" s="186"/>
      <c r="H158" s="186"/>
      <c r="I158" s="186"/>
    </row>
    <row r="159" spans="1:9" ht="30" customHeight="1">
      <c r="A159" s="186"/>
      <c r="B159" s="186"/>
      <c r="C159" s="186"/>
      <c r="D159" s="186"/>
      <c r="E159" s="186"/>
      <c r="F159" s="186"/>
      <c r="G159" s="186"/>
      <c r="H159" s="186"/>
      <c r="I159" s="186"/>
    </row>
    <row r="160" spans="1:9" ht="30" customHeight="1">
      <c r="A160" s="187" t="s">
        <v>925</v>
      </c>
      <c r="B160" s="188"/>
      <c r="C160" s="188"/>
      <c r="D160" s="189"/>
      <c r="E160" s="186"/>
      <c r="F160" s="187" t="s">
        <v>926</v>
      </c>
      <c r="G160" s="188"/>
      <c r="H160" s="188"/>
      <c r="I160" s="189"/>
    </row>
    <row r="161" spans="1:9" ht="45" customHeight="1">
      <c r="A161" s="190"/>
      <c r="B161" s="191" t="s">
        <v>927</v>
      </c>
      <c r="C161" s="192"/>
      <c r="D161" s="192"/>
      <c r="E161" s="186"/>
      <c r="F161" s="190"/>
      <c r="G161" s="476" t="s">
        <v>928</v>
      </c>
      <c r="H161" s="477"/>
      <c r="I161" s="478"/>
    </row>
    <row r="162" spans="1:9" ht="30" customHeight="1">
      <c r="A162" s="190"/>
      <c r="B162" s="194"/>
      <c r="C162" s="458" t="s">
        <v>569</v>
      </c>
      <c r="D162" s="459"/>
      <c r="E162" s="186"/>
      <c r="F162" s="190"/>
      <c r="G162" s="194"/>
      <c r="H162" s="458" t="s">
        <v>569</v>
      </c>
      <c r="I162" s="459"/>
    </row>
    <row r="163" spans="1:9" ht="30" customHeight="1">
      <c r="A163" s="190"/>
      <c r="B163" s="200"/>
      <c r="C163" s="196" t="s">
        <v>929</v>
      </c>
      <c r="D163" s="197" t="s">
        <v>930</v>
      </c>
      <c r="E163" s="186"/>
      <c r="F163" s="190"/>
      <c r="G163" s="200"/>
      <c r="H163" s="196" t="s">
        <v>931</v>
      </c>
      <c r="I163" s="197" t="s">
        <v>932</v>
      </c>
    </row>
    <row r="164" spans="1:9" ht="30" customHeight="1">
      <c r="A164" s="466"/>
      <c r="B164" s="195"/>
      <c r="C164" s="196" t="s">
        <v>933</v>
      </c>
      <c r="D164" s="197" t="s">
        <v>934</v>
      </c>
      <c r="E164" s="186"/>
      <c r="F164" s="190"/>
      <c r="G164" s="195"/>
      <c r="H164" s="196" t="s">
        <v>935</v>
      </c>
      <c r="I164" s="197" t="s">
        <v>936</v>
      </c>
    </row>
    <row r="165" spans="1:9" ht="30" customHeight="1">
      <c r="A165" s="480"/>
      <c r="B165" s="195"/>
      <c r="C165" s="196" t="s">
        <v>937</v>
      </c>
      <c r="D165" s="197" t="s">
        <v>938</v>
      </c>
      <c r="E165" s="186"/>
      <c r="F165" s="201"/>
      <c r="G165" s="195"/>
      <c r="H165" s="196" t="s">
        <v>939</v>
      </c>
      <c r="I165" s="197" t="s">
        <v>940</v>
      </c>
    </row>
    <row r="166" spans="1:9" ht="30" customHeight="1">
      <c r="A166" s="480"/>
      <c r="B166" s="195"/>
      <c r="C166" s="196" t="s">
        <v>941</v>
      </c>
      <c r="D166" s="197" t="s">
        <v>942</v>
      </c>
      <c r="E166" s="186"/>
      <c r="F166" s="208"/>
      <c r="G166" s="481"/>
      <c r="H166" s="196" t="s">
        <v>943</v>
      </c>
      <c r="I166" s="197" t="s">
        <v>944</v>
      </c>
    </row>
    <row r="167" spans="1:9" ht="30" customHeight="1">
      <c r="A167" s="466"/>
      <c r="B167" s="195"/>
      <c r="C167" s="196" t="s">
        <v>945</v>
      </c>
      <c r="D167" s="197" t="s">
        <v>946</v>
      </c>
      <c r="E167" s="186"/>
      <c r="F167" s="208"/>
      <c r="G167" s="481"/>
      <c r="H167" s="196" t="s">
        <v>947</v>
      </c>
      <c r="I167" s="197" t="s">
        <v>948</v>
      </c>
    </row>
    <row r="168" spans="1:9" ht="30" customHeight="1">
      <c r="A168" s="480"/>
      <c r="B168" s="195"/>
      <c r="C168" s="196" t="s">
        <v>949</v>
      </c>
      <c r="D168" s="197" t="s">
        <v>950</v>
      </c>
      <c r="E168" s="186"/>
      <c r="F168" s="201"/>
      <c r="G168" s="481"/>
      <c r="H168" s="196" t="s">
        <v>951</v>
      </c>
      <c r="I168" s="197" t="s">
        <v>952</v>
      </c>
    </row>
    <row r="169" spans="1:9" ht="30" customHeight="1">
      <c r="A169" s="480"/>
      <c r="B169" s="191" t="s">
        <v>953</v>
      </c>
      <c r="C169" s="192"/>
      <c r="D169" s="192"/>
      <c r="E169" s="186"/>
      <c r="F169" s="208"/>
      <c r="G169" s="469" t="s">
        <v>954</v>
      </c>
      <c r="H169" s="470"/>
      <c r="I169" s="471"/>
    </row>
    <row r="170" spans="1:9" ht="30" customHeight="1">
      <c r="A170" s="480"/>
      <c r="B170" s="194"/>
      <c r="C170" s="458" t="s">
        <v>569</v>
      </c>
      <c r="D170" s="459"/>
      <c r="E170" s="186"/>
      <c r="F170" s="208"/>
      <c r="G170" s="194"/>
      <c r="H170" s="458" t="s">
        <v>569</v>
      </c>
      <c r="I170" s="459"/>
    </row>
    <row r="171" spans="1:9" ht="30" customHeight="1">
      <c r="A171" s="190"/>
      <c r="B171" s="200"/>
      <c r="C171" s="196" t="s">
        <v>955</v>
      </c>
      <c r="D171" s="197" t="s">
        <v>956</v>
      </c>
      <c r="E171" s="186"/>
      <c r="F171" s="208"/>
      <c r="G171" s="200"/>
      <c r="H171" s="196" t="s">
        <v>957</v>
      </c>
      <c r="I171" s="197" t="s">
        <v>958</v>
      </c>
    </row>
    <row r="172" spans="1:9" ht="30" customHeight="1">
      <c r="A172" s="190"/>
      <c r="B172" s="195"/>
      <c r="C172" s="196" t="s">
        <v>959</v>
      </c>
      <c r="D172" s="197" t="s">
        <v>960</v>
      </c>
      <c r="E172" s="186"/>
      <c r="F172" s="202"/>
      <c r="G172" s="195"/>
      <c r="H172" s="196" t="s">
        <v>961</v>
      </c>
      <c r="I172" s="197" t="s">
        <v>962</v>
      </c>
    </row>
    <row r="173" spans="1:9" ht="30" customHeight="1">
      <c r="A173" s="190"/>
      <c r="B173" s="195"/>
      <c r="C173" s="196" t="s">
        <v>963</v>
      </c>
      <c r="D173" s="197" t="s">
        <v>964</v>
      </c>
      <c r="E173" s="186"/>
      <c r="F173" s="239"/>
      <c r="G173" s="195"/>
      <c r="H173" s="196" t="s">
        <v>965</v>
      </c>
      <c r="I173" s="197" t="s">
        <v>966</v>
      </c>
    </row>
    <row r="174" spans="1:9" ht="30" customHeight="1">
      <c r="A174" s="190"/>
      <c r="B174" s="195"/>
      <c r="C174" s="196" t="s">
        <v>967</v>
      </c>
      <c r="D174" s="197" t="s">
        <v>968</v>
      </c>
      <c r="E174" s="186"/>
      <c r="F174" s="239"/>
      <c r="G174" s="195"/>
      <c r="H174" s="196" t="s">
        <v>969</v>
      </c>
      <c r="I174" s="197" t="s">
        <v>970</v>
      </c>
    </row>
    <row r="175" spans="1:9" ht="30" customHeight="1">
      <c r="A175" s="201"/>
      <c r="B175" s="195"/>
      <c r="C175" s="196" t="s">
        <v>971</v>
      </c>
      <c r="D175" s="197" t="s">
        <v>972</v>
      </c>
      <c r="E175" s="186"/>
      <c r="F175" s="239"/>
      <c r="G175" s="195"/>
      <c r="H175" s="196" t="s">
        <v>973</v>
      </c>
      <c r="I175" s="197" t="s">
        <v>974</v>
      </c>
    </row>
    <row r="176" spans="1:9" ht="52.5" customHeight="1">
      <c r="A176" s="201"/>
      <c r="B176" s="195"/>
      <c r="C176" s="196" t="s">
        <v>975</v>
      </c>
      <c r="D176" s="197" t="s">
        <v>976</v>
      </c>
      <c r="E176" s="186"/>
      <c r="F176" s="239"/>
      <c r="G176" s="476" t="s">
        <v>977</v>
      </c>
      <c r="H176" s="477"/>
      <c r="I176" s="478"/>
    </row>
    <row r="177" spans="1:9" ht="30" customHeight="1">
      <c r="A177" s="201"/>
      <c r="B177" s="195"/>
      <c r="C177" s="196" t="s">
        <v>978</v>
      </c>
      <c r="D177" s="197" t="s">
        <v>979</v>
      </c>
      <c r="E177" s="186"/>
      <c r="F177" s="198"/>
      <c r="G177" s="194"/>
      <c r="H177" s="458" t="s">
        <v>569</v>
      </c>
      <c r="I177" s="459"/>
    </row>
    <row r="178" spans="1:9" ht="30" customHeight="1">
      <c r="A178" s="208"/>
      <c r="B178" s="191" t="s">
        <v>980</v>
      </c>
      <c r="C178" s="192"/>
      <c r="D178" s="192"/>
      <c r="E178" s="186"/>
      <c r="F178" s="198"/>
      <c r="G178" s="200"/>
      <c r="H178" s="196" t="s">
        <v>981</v>
      </c>
      <c r="I178" s="197" t="s">
        <v>982</v>
      </c>
    </row>
    <row r="179" spans="1:9" ht="30" customHeight="1">
      <c r="A179" s="208"/>
      <c r="B179" s="194"/>
      <c r="C179" s="458" t="s">
        <v>569</v>
      </c>
      <c r="D179" s="459"/>
      <c r="E179" s="186"/>
      <c r="F179" s="201"/>
      <c r="G179" s="195"/>
      <c r="H179" s="196" t="s">
        <v>983</v>
      </c>
      <c r="I179" s="197" t="s">
        <v>984</v>
      </c>
    </row>
    <row r="180" spans="1:9" ht="30" customHeight="1">
      <c r="A180" s="208"/>
      <c r="B180" s="200"/>
      <c r="C180" s="196" t="s">
        <v>985</v>
      </c>
      <c r="D180" s="197" t="s">
        <v>986</v>
      </c>
      <c r="E180" s="186"/>
      <c r="F180" s="201"/>
      <c r="G180" s="195"/>
      <c r="H180" s="196" t="s">
        <v>987</v>
      </c>
      <c r="I180" s="197" t="s">
        <v>988</v>
      </c>
    </row>
    <row r="181" spans="1:9" ht="30" customHeight="1">
      <c r="A181" s="201"/>
      <c r="B181" s="195"/>
      <c r="C181" s="196" t="s">
        <v>989</v>
      </c>
      <c r="D181" s="197" t="s">
        <v>990</v>
      </c>
      <c r="E181" s="186"/>
      <c r="F181" s="201"/>
      <c r="G181" s="195"/>
      <c r="H181" s="196" t="s">
        <v>991</v>
      </c>
      <c r="I181" s="197" t="s">
        <v>992</v>
      </c>
    </row>
    <row r="182" spans="1:9" ht="30" customHeight="1">
      <c r="A182" s="208"/>
      <c r="B182" s="200"/>
      <c r="C182" s="196" t="s">
        <v>993</v>
      </c>
      <c r="D182" s="197" t="s">
        <v>994</v>
      </c>
      <c r="E182" s="186"/>
      <c r="F182" s="193"/>
      <c r="G182" s="195"/>
      <c r="H182" s="196" t="s">
        <v>995</v>
      </c>
      <c r="I182" s="197" t="s">
        <v>535</v>
      </c>
    </row>
    <row r="183" spans="1:9" ht="30" customHeight="1">
      <c r="A183" s="208"/>
      <c r="B183" s="195"/>
      <c r="C183" s="196" t="s">
        <v>996</v>
      </c>
      <c r="D183" s="197" t="s">
        <v>997</v>
      </c>
      <c r="E183" s="186"/>
      <c r="F183" s="193"/>
      <c r="G183" s="195"/>
      <c r="H183" s="196" t="s">
        <v>998</v>
      </c>
      <c r="I183" s="197" t="s">
        <v>999</v>
      </c>
    </row>
    <row r="184" spans="1:9" ht="30" customHeight="1">
      <c r="A184" s="466"/>
      <c r="B184" s="191" t="s">
        <v>1000</v>
      </c>
      <c r="C184" s="192"/>
      <c r="D184" s="192"/>
      <c r="E184" s="186"/>
      <c r="F184" s="201"/>
      <c r="G184" s="476" t="s">
        <v>1001</v>
      </c>
      <c r="H184" s="477"/>
      <c r="I184" s="478"/>
    </row>
    <row r="185" spans="1:9" ht="30" customHeight="1">
      <c r="A185" s="480"/>
      <c r="B185" s="194"/>
      <c r="C185" s="458" t="s">
        <v>569</v>
      </c>
      <c r="D185" s="459"/>
      <c r="E185" s="186"/>
      <c r="F185" s="208"/>
      <c r="G185" s="240"/>
      <c r="H185" s="458" t="s">
        <v>569</v>
      </c>
      <c r="I185" s="459"/>
    </row>
    <row r="186" spans="1:9" ht="30" customHeight="1">
      <c r="A186" s="480"/>
      <c r="B186" s="200"/>
      <c r="C186" s="196" t="s">
        <v>1002</v>
      </c>
      <c r="D186" s="197" t="s">
        <v>1003</v>
      </c>
      <c r="E186" s="186"/>
      <c r="F186" s="208"/>
      <c r="G186" s="200"/>
      <c r="H186" s="206" t="s">
        <v>1004</v>
      </c>
      <c r="I186" s="197" t="s">
        <v>1005</v>
      </c>
    </row>
    <row r="187" spans="1:9" ht="30" customHeight="1">
      <c r="A187" s="480"/>
      <c r="B187" s="200"/>
      <c r="C187" s="196" t="s">
        <v>1006</v>
      </c>
      <c r="D187" s="197" t="s">
        <v>1007</v>
      </c>
      <c r="E187" s="186"/>
      <c r="F187" s="208"/>
      <c r="G187" s="195"/>
      <c r="H187" s="206" t="s">
        <v>1008</v>
      </c>
      <c r="I187" s="197" t="s">
        <v>1009</v>
      </c>
    </row>
    <row r="188" spans="1:9" ht="30" customHeight="1">
      <c r="A188" s="466"/>
      <c r="B188" s="195"/>
      <c r="C188" s="196" t="s">
        <v>1010</v>
      </c>
      <c r="D188" s="197" t="s">
        <v>1011</v>
      </c>
      <c r="E188" s="186"/>
      <c r="F188" s="241"/>
      <c r="G188" s="205"/>
      <c r="H188" s="196" t="s">
        <v>1012</v>
      </c>
      <c r="I188" s="197" t="s">
        <v>1013</v>
      </c>
    </row>
    <row r="189" spans="1:9" ht="30" customHeight="1">
      <c r="A189" s="480"/>
      <c r="B189" s="195"/>
      <c r="C189" s="196" t="s">
        <v>1014</v>
      </c>
      <c r="D189" s="197" t="s">
        <v>1015</v>
      </c>
      <c r="E189" s="186"/>
      <c r="F189" s="186"/>
      <c r="G189" s="186"/>
      <c r="H189" s="186"/>
      <c r="I189" s="186"/>
    </row>
    <row r="190" spans="1:9" ht="30" customHeight="1">
      <c r="A190" s="480"/>
      <c r="B190" s="195"/>
      <c r="C190" s="196" t="s">
        <v>1016</v>
      </c>
      <c r="D190" s="197" t="s">
        <v>1017</v>
      </c>
      <c r="E190" s="186"/>
      <c r="F190" s="186"/>
      <c r="G190" s="186"/>
      <c r="H190" s="186"/>
      <c r="I190" s="186"/>
    </row>
    <row r="191" spans="1:9" ht="30" customHeight="1">
      <c r="A191" s="190"/>
      <c r="B191" s="191" t="s">
        <v>1018</v>
      </c>
      <c r="C191" s="192"/>
      <c r="D191" s="192"/>
      <c r="E191" s="186"/>
      <c r="F191" s="186"/>
      <c r="G191" s="186"/>
      <c r="H191" s="186"/>
      <c r="I191" s="186"/>
    </row>
    <row r="192" spans="1:9" ht="30" customHeight="1">
      <c r="A192" s="190"/>
      <c r="B192" s="194"/>
      <c r="C192" s="458" t="s">
        <v>569</v>
      </c>
      <c r="D192" s="459"/>
      <c r="E192" s="186"/>
      <c r="F192" s="186"/>
      <c r="G192" s="186"/>
      <c r="H192" s="186"/>
      <c r="I192" s="186"/>
    </row>
    <row r="193" spans="1:9" ht="30" customHeight="1">
      <c r="A193" s="190"/>
      <c r="B193" s="200"/>
      <c r="C193" s="196" t="s">
        <v>1019</v>
      </c>
      <c r="D193" s="197" t="s">
        <v>1020</v>
      </c>
      <c r="E193" s="186"/>
      <c r="F193" s="186"/>
      <c r="G193" s="186"/>
      <c r="H193" s="186"/>
      <c r="I193" s="186"/>
    </row>
    <row r="194" spans="1:9" ht="30" customHeight="1">
      <c r="A194" s="201"/>
      <c r="B194" s="195"/>
      <c r="C194" s="196" t="s">
        <v>1021</v>
      </c>
      <c r="D194" s="197" t="s">
        <v>1022</v>
      </c>
      <c r="E194" s="186"/>
      <c r="F194" s="186"/>
      <c r="G194" s="186"/>
      <c r="H194" s="186"/>
      <c r="I194" s="186"/>
    </row>
    <row r="195" spans="1:9" ht="30" customHeight="1">
      <c r="A195" s="201"/>
      <c r="B195" s="195"/>
      <c r="C195" s="196" t="s">
        <v>1023</v>
      </c>
      <c r="D195" s="197" t="s">
        <v>1024</v>
      </c>
      <c r="E195" s="186"/>
      <c r="F195" s="186"/>
      <c r="G195" s="186"/>
      <c r="H195" s="186"/>
      <c r="I195" s="186"/>
    </row>
    <row r="196" spans="1:9" ht="30" customHeight="1">
      <c r="A196" s="211"/>
      <c r="B196" s="205"/>
      <c r="C196" s="196" t="s">
        <v>1025</v>
      </c>
      <c r="D196" s="197" t="s">
        <v>1026</v>
      </c>
      <c r="E196" s="186"/>
      <c r="F196" s="186"/>
      <c r="G196" s="186"/>
      <c r="H196" s="186"/>
      <c r="I196" s="186"/>
    </row>
    <row r="197" spans="1:9" ht="30" customHeight="1">
      <c r="A197" s="186"/>
      <c r="B197" s="186"/>
      <c r="C197" s="186"/>
      <c r="D197" s="186"/>
      <c r="E197" s="186"/>
      <c r="F197" s="186"/>
      <c r="G197" s="186"/>
      <c r="H197" s="186"/>
      <c r="I197" s="186"/>
    </row>
    <row r="198" spans="1:9" ht="30" customHeight="1">
      <c r="A198" s="186"/>
      <c r="B198" s="186"/>
      <c r="C198" s="186"/>
      <c r="D198" s="186"/>
      <c r="E198" s="186"/>
      <c r="F198" s="186"/>
      <c r="G198" s="186"/>
      <c r="H198" s="186"/>
      <c r="I198" s="186"/>
    </row>
    <row r="199" spans="1:9" ht="30" customHeight="1">
      <c r="A199" s="187" t="s">
        <v>1027</v>
      </c>
      <c r="B199" s="188"/>
      <c r="C199" s="188"/>
      <c r="D199" s="189"/>
      <c r="E199" s="186"/>
      <c r="F199" s="187" t="s">
        <v>1028</v>
      </c>
      <c r="G199" s="188"/>
      <c r="H199" s="188"/>
      <c r="I199" s="189"/>
    </row>
    <row r="200" spans="1:9" ht="30" customHeight="1">
      <c r="A200" s="208"/>
      <c r="B200" s="187" t="s">
        <v>1029</v>
      </c>
      <c r="C200" s="188"/>
      <c r="D200" s="189"/>
      <c r="E200" s="186"/>
      <c r="F200" s="201"/>
      <c r="G200" s="476" t="s">
        <v>1030</v>
      </c>
      <c r="H200" s="477"/>
      <c r="I200" s="478"/>
    </row>
    <row r="201" spans="1:9" ht="30" customHeight="1">
      <c r="A201" s="208"/>
      <c r="B201" s="240"/>
      <c r="C201" s="458" t="s">
        <v>569</v>
      </c>
      <c r="D201" s="459"/>
      <c r="E201" s="186"/>
      <c r="F201" s="201"/>
      <c r="G201" s="240"/>
      <c r="H201" s="458" t="s">
        <v>569</v>
      </c>
      <c r="I201" s="459"/>
    </row>
    <row r="202" spans="1:9" ht="30" customHeight="1">
      <c r="A202" s="208"/>
      <c r="B202" s="200"/>
      <c r="C202" s="206" t="s">
        <v>1031</v>
      </c>
      <c r="D202" s="197" t="s">
        <v>1032</v>
      </c>
      <c r="E202" s="186"/>
      <c r="F202" s="201"/>
      <c r="G202" s="242"/>
      <c r="H202" s="206" t="s">
        <v>1033</v>
      </c>
      <c r="I202" s="192" t="s">
        <v>1034</v>
      </c>
    </row>
    <row r="203" spans="1:9" ht="30" customHeight="1">
      <c r="A203" s="466"/>
      <c r="B203" s="195"/>
      <c r="C203" s="206" t="s">
        <v>1035</v>
      </c>
      <c r="D203" s="197" t="s">
        <v>1036</v>
      </c>
      <c r="E203" s="186"/>
      <c r="F203" s="201"/>
      <c r="G203" s="242"/>
      <c r="H203" s="206" t="s">
        <v>1037</v>
      </c>
      <c r="I203" s="197" t="s">
        <v>1038</v>
      </c>
    </row>
    <row r="204" spans="1:9" ht="30" customHeight="1">
      <c r="A204" s="467"/>
      <c r="B204" s="195"/>
      <c r="C204" s="206" t="s">
        <v>1039</v>
      </c>
      <c r="D204" s="197" t="s">
        <v>1040</v>
      </c>
      <c r="E204" s="186"/>
      <c r="F204" s="201"/>
      <c r="G204" s="476" t="s">
        <v>1041</v>
      </c>
      <c r="H204" s="477"/>
      <c r="I204" s="478"/>
    </row>
    <row r="205" spans="1:9" ht="30" customHeight="1">
      <c r="A205" s="467"/>
      <c r="B205" s="195"/>
      <c r="C205" s="206" t="s">
        <v>1042</v>
      </c>
      <c r="D205" s="197" t="s">
        <v>1043</v>
      </c>
      <c r="E205" s="186"/>
      <c r="F205" s="201"/>
      <c r="G205" s="240"/>
      <c r="H205" s="458" t="s">
        <v>569</v>
      </c>
      <c r="I205" s="459"/>
    </row>
    <row r="206" spans="1:9" ht="30" customHeight="1">
      <c r="A206" s="467"/>
      <c r="B206" s="195"/>
      <c r="C206" s="206" t="s">
        <v>1044</v>
      </c>
      <c r="D206" s="197" t="s">
        <v>1045</v>
      </c>
      <c r="E206" s="186"/>
      <c r="F206" s="201"/>
      <c r="G206" s="240"/>
      <c r="H206" s="206" t="s">
        <v>1046</v>
      </c>
      <c r="I206" s="197" t="s">
        <v>1047</v>
      </c>
    </row>
    <row r="207" spans="1:9" ht="30" customHeight="1">
      <c r="A207" s="203"/>
      <c r="B207" s="243"/>
      <c r="C207" s="206" t="s">
        <v>1048</v>
      </c>
      <c r="D207" s="197" t="s">
        <v>1049</v>
      </c>
      <c r="E207" s="186"/>
      <c r="F207" s="201"/>
      <c r="G207" s="200"/>
      <c r="H207" s="206" t="s">
        <v>1050</v>
      </c>
      <c r="I207" s="197" t="s">
        <v>1051</v>
      </c>
    </row>
    <row r="208" spans="1:9" ht="30" customHeight="1">
      <c r="A208" s="201"/>
      <c r="B208" s="476" t="s">
        <v>1052</v>
      </c>
      <c r="C208" s="477"/>
      <c r="D208" s="478"/>
      <c r="E208" s="186"/>
      <c r="F208" s="201"/>
      <c r="G208" s="195"/>
      <c r="H208" s="206" t="s">
        <v>1053</v>
      </c>
      <c r="I208" s="197" t="s">
        <v>1054</v>
      </c>
    </row>
    <row r="209" spans="1:9" ht="30" customHeight="1">
      <c r="A209" s="201"/>
      <c r="B209" s="240"/>
      <c r="C209" s="458" t="s">
        <v>569</v>
      </c>
      <c r="D209" s="459"/>
      <c r="E209" s="186"/>
      <c r="F209" s="201"/>
      <c r="G209" s="476" t="s">
        <v>1055</v>
      </c>
      <c r="H209" s="477"/>
      <c r="I209" s="478"/>
    </row>
    <row r="210" spans="1:9" ht="30" customHeight="1">
      <c r="A210" s="201"/>
      <c r="B210" s="242"/>
      <c r="C210" s="206" t="s">
        <v>1056</v>
      </c>
      <c r="D210" s="192" t="s">
        <v>1057</v>
      </c>
      <c r="E210" s="186"/>
      <c r="F210" s="201"/>
      <c r="G210" s="240"/>
      <c r="H210" s="458" t="s">
        <v>569</v>
      </c>
      <c r="I210" s="459"/>
    </row>
    <row r="211" spans="1:9" ht="30" customHeight="1">
      <c r="A211" s="201"/>
      <c r="B211" s="242"/>
      <c r="C211" s="206" t="s">
        <v>1058</v>
      </c>
      <c r="D211" s="197" t="s">
        <v>1059</v>
      </c>
      <c r="E211" s="186"/>
      <c r="F211" s="201"/>
      <c r="G211" s="242"/>
      <c r="H211" s="206" t="s">
        <v>1060</v>
      </c>
      <c r="I211" s="192" t="s">
        <v>1061</v>
      </c>
    </row>
    <row r="212" spans="1:9" ht="30" customHeight="1">
      <c r="A212" s="201"/>
      <c r="B212" s="242"/>
      <c r="C212" s="206" t="s">
        <v>1062</v>
      </c>
      <c r="D212" s="197" t="s">
        <v>1063</v>
      </c>
      <c r="E212" s="186"/>
      <c r="F212" s="201"/>
      <c r="G212" s="242"/>
      <c r="H212" s="206" t="s">
        <v>1064</v>
      </c>
      <c r="I212" s="192" t="s">
        <v>1065</v>
      </c>
    </row>
    <row r="213" spans="1:9" ht="30" customHeight="1">
      <c r="A213" s="208"/>
      <c r="B213" s="242"/>
      <c r="C213" s="206" t="s">
        <v>1066</v>
      </c>
      <c r="D213" s="197" t="s">
        <v>1067</v>
      </c>
      <c r="E213" s="186"/>
      <c r="F213" s="201"/>
      <c r="G213" s="242"/>
      <c r="H213" s="206" t="s">
        <v>1068</v>
      </c>
      <c r="I213" s="197" t="s">
        <v>1069</v>
      </c>
    </row>
    <row r="214" spans="1:9" ht="30" customHeight="1">
      <c r="A214" s="193"/>
      <c r="B214" s="476" t="s">
        <v>1070</v>
      </c>
      <c r="C214" s="477"/>
      <c r="D214" s="478"/>
      <c r="E214" s="186"/>
      <c r="F214" s="201"/>
      <c r="G214" s="242"/>
      <c r="H214" s="206" t="s">
        <v>1071</v>
      </c>
      <c r="I214" s="197" t="s">
        <v>1072</v>
      </c>
    </row>
    <row r="215" spans="1:9" ht="30" customHeight="1">
      <c r="A215" s="193"/>
      <c r="B215" s="240"/>
      <c r="C215" s="458" t="s">
        <v>569</v>
      </c>
      <c r="D215" s="459"/>
      <c r="E215" s="186"/>
      <c r="F215" s="201"/>
      <c r="G215" s="242"/>
      <c r="H215" s="206" t="s">
        <v>1073</v>
      </c>
      <c r="I215" s="197" t="s">
        <v>1074</v>
      </c>
    </row>
    <row r="216" spans="1:9" ht="30" customHeight="1">
      <c r="A216" s="193"/>
      <c r="B216" s="242"/>
      <c r="C216" s="206" t="s">
        <v>1075</v>
      </c>
      <c r="D216" s="244" t="s">
        <v>1076</v>
      </c>
      <c r="E216" s="186"/>
      <c r="F216" s="201"/>
      <c r="G216" s="476" t="s">
        <v>1077</v>
      </c>
      <c r="H216" s="477"/>
      <c r="I216" s="478"/>
    </row>
    <row r="217" spans="1:9" ht="30" customHeight="1">
      <c r="A217" s="193"/>
      <c r="B217" s="242"/>
      <c r="C217" s="206" t="s">
        <v>1078</v>
      </c>
      <c r="D217" s="245" t="s">
        <v>1079</v>
      </c>
      <c r="E217" s="186"/>
      <c r="F217" s="208"/>
      <c r="G217" s="240"/>
      <c r="H217" s="458" t="s">
        <v>569</v>
      </c>
      <c r="I217" s="459"/>
    </row>
    <row r="218" spans="1:9" ht="30" customHeight="1">
      <c r="A218" s="200"/>
      <c r="B218" s="242"/>
      <c r="C218" s="206" t="s">
        <v>1080</v>
      </c>
      <c r="D218" s="245" t="s">
        <v>1081</v>
      </c>
      <c r="E218" s="186"/>
      <c r="F218" s="208"/>
      <c r="G218" s="242"/>
      <c r="H218" s="206" t="s">
        <v>1082</v>
      </c>
      <c r="I218" s="197" t="s">
        <v>1083</v>
      </c>
    </row>
    <row r="219" spans="1:9" ht="30" customHeight="1">
      <c r="A219" s="202"/>
      <c r="B219" s="242"/>
      <c r="C219" s="206" t="s">
        <v>1084</v>
      </c>
      <c r="D219" s="245" t="s">
        <v>1085</v>
      </c>
      <c r="E219" s="186"/>
      <c r="F219" s="468"/>
      <c r="G219" s="242"/>
      <c r="H219" s="206" t="s">
        <v>1086</v>
      </c>
      <c r="I219" s="197" t="s">
        <v>1087</v>
      </c>
    </row>
    <row r="220" spans="1:9" ht="30" customHeight="1">
      <c r="A220" s="467"/>
      <c r="B220" s="242"/>
      <c r="C220" s="206" t="s">
        <v>1088</v>
      </c>
      <c r="D220" s="245" t="s">
        <v>1089</v>
      </c>
      <c r="E220" s="186"/>
      <c r="F220" s="468"/>
      <c r="G220" s="242"/>
      <c r="H220" s="206" t="s">
        <v>1090</v>
      </c>
      <c r="I220" s="197" t="s">
        <v>1091</v>
      </c>
    </row>
    <row r="221" spans="1:9" ht="30" customHeight="1">
      <c r="A221" s="467"/>
      <c r="B221" s="242"/>
      <c r="C221" s="206" t="s">
        <v>1092</v>
      </c>
      <c r="D221" s="245" t="s">
        <v>1093</v>
      </c>
      <c r="E221" s="186"/>
      <c r="F221" s="468"/>
      <c r="G221" s="242"/>
      <c r="H221" s="206" t="s">
        <v>1094</v>
      </c>
      <c r="I221" s="197" t="s">
        <v>1095</v>
      </c>
    </row>
    <row r="222" spans="1:9" ht="30" customHeight="1">
      <c r="A222" s="482"/>
      <c r="B222" s="246"/>
      <c r="C222" s="196" t="s">
        <v>1096</v>
      </c>
      <c r="D222" s="245" t="s">
        <v>1097</v>
      </c>
      <c r="E222" s="186"/>
      <c r="F222" s="468"/>
      <c r="G222" s="247"/>
      <c r="H222" s="206" t="s">
        <v>1098</v>
      </c>
      <c r="I222" s="248" t="s">
        <v>1099</v>
      </c>
    </row>
    <row r="223" spans="1:9" ht="30" customHeight="1">
      <c r="A223" s="249"/>
      <c r="B223" s="249"/>
      <c r="C223" s="249"/>
      <c r="D223" s="249"/>
      <c r="E223" s="186"/>
      <c r="F223" s="208"/>
      <c r="G223" s="476" t="s">
        <v>1100</v>
      </c>
      <c r="H223" s="477"/>
      <c r="I223" s="478"/>
    </row>
    <row r="224" spans="1:9" ht="30" customHeight="1">
      <c r="A224" s="212"/>
      <c r="B224" s="483"/>
      <c r="C224" s="483"/>
      <c r="D224" s="483"/>
      <c r="E224" s="186"/>
      <c r="F224" s="216"/>
      <c r="G224" s="240"/>
      <c r="H224" s="458" t="s">
        <v>569</v>
      </c>
      <c r="I224" s="459"/>
    </row>
    <row r="225" spans="1:9" ht="30" customHeight="1">
      <c r="A225" s="212"/>
      <c r="B225" s="215"/>
      <c r="C225" s="484"/>
      <c r="D225" s="484"/>
      <c r="E225" s="186"/>
      <c r="F225" s="216"/>
      <c r="G225" s="200"/>
      <c r="H225" s="206" t="s">
        <v>1101</v>
      </c>
      <c r="I225" s="197" t="s">
        <v>1102</v>
      </c>
    </row>
    <row r="226" spans="1:9" ht="30" customHeight="1">
      <c r="A226" s="212"/>
      <c r="B226" s="251"/>
      <c r="C226" s="214"/>
      <c r="D226" s="249"/>
      <c r="E226" s="186"/>
      <c r="F226" s="201"/>
      <c r="G226" s="243"/>
      <c r="H226" s="206" t="s">
        <v>1103</v>
      </c>
      <c r="I226" s="197" t="s">
        <v>1104</v>
      </c>
    </row>
    <row r="227" spans="1:9" ht="30" customHeight="1">
      <c r="A227" s="212"/>
      <c r="B227" s="251"/>
      <c r="C227" s="214"/>
      <c r="D227" s="215"/>
      <c r="E227" s="186"/>
      <c r="F227" s="201"/>
      <c r="G227" s="200"/>
      <c r="H227" s="206" t="s">
        <v>1105</v>
      </c>
      <c r="I227" s="197" t="s">
        <v>1106</v>
      </c>
    </row>
    <row r="228" spans="1:9" ht="30" customHeight="1">
      <c r="A228" s="212"/>
      <c r="B228" s="483"/>
      <c r="C228" s="483"/>
      <c r="D228" s="483"/>
      <c r="E228" s="186"/>
      <c r="F228" s="201"/>
      <c r="G228" s="200"/>
      <c r="H228" s="206" t="s">
        <v>1107</v>
      </c>
      <c r="I228" s="197" t="s">
        <v>1108</v>
      </c>
    </row>
    <row r="229" spans="1:9" ht="30" customHeight="1">
      <c r="A229" s="212"/>
      <c r="B229" s="215"/>
      <c r="C229" s="484"/>
      <c r="D229" s="484"/>
      <c r="E229" s="186"/>
      <c r="F229" s="201"/>
      <c r="G229" s="476" t="s">
        <v>1109</v>
      </c>
      <c r="H229" s="477"/>
      <c r="I229" s="478"/>
    </row>
    <row r="230" spans="1:9" ht="30" customHeight="1">
      <c r="A230" s="212"/>
      <c r="B230" s="215"/>
      <c r="C230" s="214"/>
      <c r="D230" s="215"/>
      <c r="E230" s="186"/>
      <c r="F230" s="201"/>
      <c r="G230" s="240"/>
      <c r="H230" s="458" t="s">
        <v>569</v>
      </c>
      <c r="I230" s="459"/>
    </row>
    <row r="231" spans="1:9" ht="30" customHeight="1">
      <c r="A231" s="212"/>
      <c r="B231" s="250"/>
      <c r="C231" s="214"/>
      <c r="D231" s="215"/>
      <c r="E231" s="186"/>
      <c r="F231" s="201"/>
      <c r="G231" s="242"/>
      <c r="H231" s="206" t="s">
        <v>1110</v>
      </c>
      <c r="I231" s="192" t="s">
        <v>1111</v>
      </c>
    </row>
    <row r="232" spans="1:9" ht="30" customHeight="1">
      <c r="A232" s="212"/>
      <c r="B232" s="213"/>
      <c r="C232" s="214"/>
      <c r="D232" s="215"/>
      <c r="E232" s="186"/>
      <c r="F232" s="201"/>
      <c r="G232" s="242"/>
      <c r="H232" s="206" t="s">
        <v>1112</v>
      </c>
      <c r="I232" s="197" t="s">
        <v>1113</v>
      </c>
    </row>
    <row r="233" spans="1:9" ht="30" customHeight="1">
      <c r="A233" s="212"/>
      <c r="B233" s="483"/>
      <c r="C233" s="483"/>
      <c r="D233" s="483"/>
      <c r="E233" s="186"/>
      <c r="F233" s="201"/>
      <c r="G233" s="242"/>
      <c r="H233" s="206" t="s">
        <v>1114</v>
      </c>
      <c r="I233" s="197" t="s">
        <v>1115</v>
      </c>
    </row>
    <row r="234" spans="1:9" ht="30" customHeight="1">
      <c r="A234" s="212"/>
      <c r="B234" s="215"/>
      <c r="C234" s="484"/>
      <c r="D234" s="484"/>
      <c r="E234" s="186"/>
      <c r="F234" s="201"/>
      <c r="G234" s="242"/>
      <c r="H234" s="206" t="s">
        <v>1116</v>
      </c>
      <c r="I234" s="197" t="s">
        <v>1117</v>
      </c>
    </row>
    <row r="235" spans="1:9" ht="30" customHeight="1">
      <c r="A235" s="212"/>
      <c r="B235" s="251"/>
      <c r="C235" s="214"/>
      <c r="D235" s="249"/>
      <c r="E235" s="186"/>
      <c r="F235" s="201"/>
      <c r="G235" s="242"/>
      <c r="H235" s="206" t="s">
        <v>1118</v>
      </c>
      <c r="I235" s="197" t="s">
        <v>1119</v>
      </c>
    </row>
    <row r="236" spans="1:9" ht="30" customHeight="1">
      <c r="A236" s="212"/>
      <c r="B236" s="251"/>
      <c r="C236" s="214"/>
      <c r="D236" s="249"/>
      <c r="E236" s="186"/>
      <c r="F236" s="201"/>
      <c r="G236" s="246"/>
      <c r="H236" s="196" t="s">
        <v>1120</v>
      </c>
      <c r="I236" s="197" t="s">
        <v>1121</v>
      </c>
    </row>
    <row r="237" spans="1:9" ht="30" customHeight="1">
      <c r="A237" s="212"/>
      <c r="B237" s="251"/>
      <c r="C237" s="214"/>
      <c r="D237" s="215"/>
      <c r="E237" s="186"/>
      <c r="F237" s="201"/>
      <c r="G237" s="469" t="s">
        <v>1122</v>
      </c>
      <c r="H237" s="470"/>
      <c r="I237" s="471"/>
    </row>
    <row r="238" spans="1:9" ht="30" customHeight="1">
      <c r="A238" s="212"/>
      <c r="B238" s="251"/>
      <c r="C238" s="214"/>
      <c r="D238" s="215"/>
      <c r="E238" s="186"/>
      <c r="F238" s="208"/>
      <c r="G238" s="240"/>
      <c r="H238" s="458" t="s">
        <v>569</v>
      </c>
      <c r="I238" s="459"/>
    </row>
    <row r="239" spans="1:9" ht="30" customHeight="1">
      <c r="A239" s="212"/>
      <c r="B239" s="251"/>
      <c r="C239" s="214"/>
      <c r="D239" s="215"/>
      <c r="E239" s="186"/>
      <c r="F239" s="208"/>
      <c r="G239" s="242"/>
      <c r="H239" s="206" t="s">
        <v>1123</v>
      </c>
      <c r="I239" s="192" t="s">
        <v>1124</v>
      </c>
    </row>
    <row r="240" spans="1:9" ht="30" customHeight="1">
      <c r="A240" s="212"/>
      <c r="B240" s="483"/>
      <c r="C240" s="483"/>
      <c r="D240" s="483"/>
      <c r="E240" s="186"/>
      <c r="F240" s="468"/>
      <c r="G240" s="242"/>
      <c r="H240" s="206" t="s">
        <v>1125</v>
      </c>
      <c r="I240" s="197" t="s">
        <v>1126</v>
      </c>
    </row>
    <row r="241" spans="1:9" ht="30" customHeight="1">
      <c r="A241" s="252"/>
      <c r="B241" s="215"/>
      <c r="C241" s="484"/>
      <c r="D241" s="484"/>
      <c r="E241" s="186"/>
      <c r="F241" s="468"/>
      <c r="G241" s="242"/>
      <c r="H241" s="206" t="s">
        <v>1127</v>
      </c>
      <c r="I241" s="197" t="s">
        <v>1128</v>
      </c>
    </row>
    <row r="242" spans="1:9" ht="30" customHeight="1">
      <c r="A242" s="252"/>
      <c r="B242" s="251"/>
      <c r="C242" s="214"/>
      <c r="D242" s="215"/>
      <c r="E242" s="186"/>
      <c r="F242" s="468"/>
      <c r="G242" s="242"/>
      <c r="H242" s="206" t="s">
        <v>1129</v>
      </c>
      <c r="I242" s="197" t="s">
        <v>1130</v>
      </c>
    </row>
    <row r="243" spans="1:9" ht="30" customHeight="1">
      <c r="A243" s="485"/>
      <c r="B243" s="251"/>
      <c r="C243" s="214"/>
      <c r="D243" s="215"/>
      <c r="E243" s="186"/>
      <c r="F243" s="208"/>
      <c r="G243" s="242"/>
      <c r="H243" s="206" t="s">
        <v>1131</v>
      </c>
      <c r="I243" s="197" t="s">
        <v>1132</v>
      </c>
    </row>
    <row r="244" spans="1:9" ht="30" customHeight="1">
      <c r="A244" s="485"/>
      <c r="B244" s="251"/>
      <c r="C244" s="214"/>
      <c r="D244" s="215"/>
      <c r="E244" s="186"/>
      <c r="F244" s="208"/>
      <c r="G244" s="200"/>
      <c r="H244" s="206" t="s">
        <v>1133</v>
      </c>
      <c r="I244" s="197" t="s">
        <v>1134</v>
      </c>
    </row>
    <row r="245" spans="1:9" ht="30" customHeight="1">
      <c r="A245" s="485"/>
      <c r="B245" s="251"/>
      <c r="C245" s="214"/>
      <c r="D245" s="215"/>
      <c r="E245" s="186"/>
      <c r="F245" s="253"/>
      <c r="G245" s="254"/>
      <c r="H245" s="196" t="s">
        <v>1135</v>
      </c>
      <c r="I245" s="197" t="s">
        <v>1136</v>
      </c>
    </row>
    <row r="246" spans="1:9" ht="13.5" customHeight="1">
      <c r="A246" s="485"/>
      <c r="B246" s="255"/>
      <c r="C246" s="214"/>
      <c r="D246" s="256"/>
      <c r="E246" s="186"/>
      <c r="F246" s="186"/>
      <c r="G246" s="186"/>
      <c r="H246" s="186"/>
      <c r="I246" s="186"/>
    </row>
    <row r="247" spans="1:9" ht="12" customHeight="1">
      <c r="A247" s="252"/>
      <c r="B247" s="483"/>
      <c r="C247" s="483"/>
      <c r="D247" s="483"/>
      <c r="E247" s="186"/>
      <c r="F247" s="186"/>
      <c r="G247" s="186"/>
      <c r="H247" s="186"/>
      <c r="I247" s="186"/>
    </row>
    <row r="248" spans="1:9" ht="30" customHeight="1">
      <c r="A248" s="187" t="s">
        <v>1137</v>
      </c>
      <c r="B248" s="188"/>
      <c r="C248" s="188"/>
      <c r="D248" s="189"/>
      <c r="E248" s="186"/>
      <c r="F248" s="187" t="s">
        <v>1138</v>
      </c>
      <c r="G248" s="188"/>
      <c r="H248" s="188"/>
      <c r="I248" s="189"/>
    </row>
    <row r="249" spans="1:9" ht="30" customHeight="1">
      <c r="A249" s="201"/>
      <c r="B249" s="476" t="s">
        <v>1139</v>
      </c>
      <c r="C249" s="477"/>
      <c r="D249" s="478"/>
      <c r="E249" s="186"/>
      <c r="F249" s="190"/>
      <c r="G249" s="191" t="s">
        <v>1140</v>
      </c>
      <c r="H249" s="192"/>
      <c r="I249" s="192"/>
    </row>
    <row r="250" spans="1:9" ht="30" customHeight="1">
      <c r="A250" s="201"/>
      <c r="B250" s="240"/>
      <c r="C250" s="458" t="s">
        <v>569</v>
      </c>
      <c r="D250" s="459"/>
      <c r="E250" s="186"/>
      <c r="F250" s="190"/>
      <c r="G250" s="194"/>
      <c r="H250" s="458" t="s">
        <v>569</v>
      </c>
      <c r="I250" s="459"/>
    </row>
    <row r="251" spans="1:9" ht="30" customHeight="1">
      <c r="A251" s="201"/>
      <c r="B251" s="242"/>
      <c r="C251" s="206" t="s">
        <v>1141</v>
      </c>
      <c r="D251" s="192" t="s">
        <v>1142</v>
      </c>
      <c r="E251" s="186"/>
      <c r="F251" s="190"/>
      <c r="G251" s="200"/>
      <c r="H251" s="196" t="s">
        <v>1143</v>
      </c>
      <c r="I251" s="197" t="s">
        <v>1144</v>
      </c>
    </row>
    <row r="252" spans="1:9" ht="30" customHeight="1">
      <c r="A252" s="201"/>
      <c r="B252" s="242"/>
      <c r="C252" s="206" t="s">
        <v>1145</v>
      </c>
      <c r="D252" s="197" t="s">
        <v>1146</v>
      </c>
      <c r="E252" s="186"/>
      <c r="F252" s="486"/>
      <c r="G252" s="195"/>
      <c r="H252" s="196" t="s">
        <v>1147</v>
      </c>
      <c r="I252" s="197" t="s">
        <v>1148</v>
      </c>
    </row>
    <row r="253" spans="1:9" ht="30" customHeight="1">
      <c r="A253" s="201"/>
      <c r="B253" s="242"/>
      <c r="C253" s="206" t="s">
        <v>1149</v>
      </c>
      <c r="D253" s="197" t="s">
        <v>1150</v>
      </c>
      <c r="E253" s="186"/>
      <c r="F253" s="486"/>
      <c r="G253" s="199"/>
      <c r="H253" s="196" t="s">
        <v>1151</v>
      </c>
      <c r="I253" s="197" t="s">
        <v>1152</v>
      </c>
    </row>
    <row r="254" spans="1:9" ht="30" customHeight="1">
      <c r="A254" s="201"/>
      <c r="B254" s="242"/>
      <c r="C254" s="206" t="s">
        <v>1153</v>
      </c>
      <c r="D254" s="197" t="s">
        <v>1154</v>
      </c>
      <c r="E254" s="186"/>
      <c r="F254" s="486"/>
      <c r="G254" s="199"/>
      <c r="H254" s="196" t="s">
        <v>1155</v>
      </c>
      <c r="I254" s="197" t="s">
        <v>1156</v>
      </c>
    </row>
    <row r="255" spans="1:9" ht="30" customHeight="1">
      <c r="A255" s="201"/>
      <c r="B255" s="242"/>
      <c r="C255" s="206" t="s">
        <v>1157</v>
      </c>
      <c r="D255" s="197" t="s">
        <v>1158</v>
      </c>
      <c r="E255" s="186"/>
      <c r="F255" s="257"/>
      <c r="G255" s="199"/>
      <c r="H255" s="196" t="s">
        <v>1159</v>
      </c>
      <c r="I255" s="197" t="s">
        <v>1160</v>
      </c>
    </row>
    <row r="256" spans="1:9" ht="30" customHeight="1">
      <c r="A256" s="201"/>
      <c r="B256" s="200"/>
      <c r="C256" s="206" t="s">
        <v>1161</v>
      </c>
      <c r="D256" s="197" t="s">
        <v>1162</v>
      </c>
      <c r="E256" s="186"/>
      <c r="F256" s="487"/>
      <c r="G256" s="199"/>
      <c r="H256" s="196" t="s">
        <v>1163</v>
      </c>
      <c r="I256" s="197" t="s">
        <v>1164</v>
      </c>
    </row>
    <row r="257" spans="1:9" ht="30" customHeight="1">
      <c r="A257" s="201"/>
      <c r="B257" s="200"/>
      <c r="C257" s="206" t="s">
        <v>1165</v>
      </c>
      <c r="D257" s="197" t="s">
        <v>1166</v>
      </c>
      <c r="E257" s="186"/>
      <c r="F257" s="488"/>
      <c r="G257" s="199"/>
      <c r="H257" s="196" t="s">
        <v>1167</v>
      </c>
      <c r="I257" s="197" t="s">
        <v>1168</v>
      </c>
    </row>
    <row r="258" spans="1:9" ht="30" customHeight="1">
      <c r="A258" s="201"/>
      <c r="B258" s="243"/>
      <c r="C258" s="206" t="s">
        <v>1169</v>
      </c>
      <c r="D258" s="197" t="s">
        <v>1170</v>
      </c>
      <c r="E258" s="186"/>
      <c r="F258" s="193"/>
      <c r="G258" s="199"/>
      <c r="H258" s="196" t="s">
        <v>1171</v>
      </c>
      <c r="I258" s="197" t="s">
        <v>1172</v>
      </c>
    </row>
    <row r="259" spans="1:9" ht="30" customHeight="1">
      <c r="A259" s="201"/>
      <c r="B259" s="476" t="s">
        <v>1173</v>
      </c>
      <c r="C259" s="477"/>
      <c r="D259" s="478"/>
      <c r="E259" s="186"/>
      <c r="F259" s="201"/>
      <c r="G259" s="199"/>
      <c r="H259" s="196" t="s">
        <v>1174</v>
      </c>
      <c r="I259" s="197" t="s">
        <v>1175</v>
      </c>
    </row>
    <row r="260" spans="1:9" ht="30" customHeight="1">
      <c r="A260" s="203"/>
      <c r="B260" s="240"/>
      <c r="C260" s="458" t="s">
        <v>569</v>
      </c>
      <c r="D260" s="459"/>
      <c r="E260" s="186"/>
      <c r="F260" s="201"/>
      <c r="G260" s="199"/>
      <c r="H260" s="196" t="s">
        <v>1176</v>
      </c>
      <c r="I260" s="197" t="s">
        <v>1177</v>
      </c>
    </row>
    <row r="261" spans="1:9" ht="30" customHeight="1">
      <c r="A261" s="203"/>
      <c r="B261" s="242"/>
      <c r="C261" s="206" t="s">
        <v>1178</v>
      </c>
      <c r="D261" s="192" t="s">
        <v>1179</v>
      </c>
      <c r="E261" s="186"/>
      <c r="F261" s="201"/>
      <c r="G261" s="191" t="s">
        <v>1180</v>
      </c>
      <c r="H261" s="192"/>
      <c r="I261" s="192"/>
    </row>
    <row r="262" spans="1:9" ht="30" customHeight="1">
      <c r="A262" s="203"/>
      <c r="B262" s="242"/>
      <c r="C262" s="206" t="s">
        <v>1181</v>
      </c>
      <c r="D262" s="197" t="s">
        <v>1182</v>
      </c>
      <c r="E262" s="186"/>
      <c r="F262" s="201"/>
      <c r="G262" s="194"/>
      <c r="H262" s="458" t="s">
        <v>569</v>
      </c>
      <c r="I262" s="459"/>
    </row>
    <row r="263" spans="1:9" ht="30" customHeight="1">
      <c r="A263" s="468"/>
      <c r="B263" s="242"/>
      <c r="C263" s="206" t="s">
        <v>1183</v>
      </c>
      <c r="D263" s="210" t="s">
        <v>1184</v>
      </c>
      <c r="E263" s="186"/>
      <c r="F263" s="201"/>
      <c r="G263" s="200"/>
      <c r="H263" s="196" t="s">
        <v>1185</v>
      </c>
      <c r="I263" s="197" t="s">
        <v>1186</v>
      </c>
    </row>
    <row r="264" spans="1:14" ht="30" customHeight="1">
      <c r="A264" s="468"/>
      <c r="B264" s="242"/>
      <c r="C264" s="206" t="s">
        <v>1187</v>
      </c>
      <c r="D264" s="197" t="s">
        <v>1188</v>
      </c>
      <c r="E264" s="186"/>
      <c r="F264" s="201"/>
      <c r="G264" s="195"/>
      <c r="H264" s="196" t="s">
        <v>1189</v>
      </c>
      <c r="I264" s="210" t="s">
        <v>1190</v>
      </c>
      <c r="N264" s="184" t="s">
        <v>1191</v>
      </c>
    </row>
    <row r="265" spans="1:9" ht="30" customHeight="1">
      <c r="A265" s="468"/>
      <c r="B265" s="242"/>
      <c r="C265" s="206" t="s">
        <v>1192</v>
      </c>
      <c r="D265" s="197" t="s">
        <v>1193</v>
      </c>
      <c r="E265" s="186"/>
      <c r="F265" s="201"/>
      <c r="G265" s="195"/>
      <c r="H265" s="196" t="s">
        <v>1194</v>
      </c>
      <c r="I265" s="197" t="s">
        <v>1195</v>
      </c>
    </row>
    <row r="266" spans="1:9" ht="30" customHeight="1">
      <c r="A266" s="468"/>
      <c r="B266" s="242"/>
      <c r="C266" s="206" t="s">
        <v>1196</v>
      </c>
      <c r="D266" s="197" t="s">
        <v>1197</v>
      </c>
      <c r="E266" s="186"/>
      <c r="F266" s="201"/>
      <c r="G266" s="195"/>
      <c r="H266" s="196" t="s">
        <v>1198</v>
      </c>
      <c r="I266" s="197" t="s">
        <v>1199</v>
      </c>
    </row>
    <row r="267" spans="1:9" ht="30" customHeight="1">
      <c r="A267" s="468"/>
      <c r="B267" s="200"/>
      <c r="C267" s="206" t="s">
        <v>1200</v>
      </c>
      <c r="D267" s="197" t="s">
        <v>1201</v>
      </c>
      <c r="E267" s="186"/>
      <c r="F267" s="201"/>
      <c r="G267" s="195"/>
      <c r="H267" s="196" t="s">
        <v>1202</v>
      </c>
      <c r="I267" s="197" t="s">
        <v>1203</v>
      </c>
    </row>
    <row r="268" spans="1:9" ht="30" customHeight="1">
      <c r="A268" s="468"/>
      <c r="B268" s="200"/>
      <c r="C268" s="206" t="s">
        <v>1204</v>
      </c>
      <c r="D268" s="197" t="s">
        <v>1205</v>
      </c>
      <c r="E268" s="186"/>
      <c r="F268" s="468"/>
      <c r="G268" s="195"/>
      <c r="H268" s="196" t="s">
        <v>1206</v>
      </c>
      <c r="I268" s="197" t="s">
        <v>1207</v>
      </c>
    </row>
    <row r="269" spans="1:9" ht="30" customHeight="1">
      <c r="A269" s="201"/>
      <c r="B269" s="476" t="s">
        <v>1208</v>
      </c>
      <c r="C269" s="477"/>
      <c r="D269" s="478"/>
      <c r="E269" s="186"/>
      <c r="F269" s="468"/>
      <c r="G269" s="195"/>
      <c r="H269" s="196" t="s">
        <v>1209</v>
      </c>
      <c r="I269" s="197" t="s">
        <v>597</v>
      </c>
    </row>
    <row r="270" spans="1:9" ht="30" customHeight="1">
      <c r="A270" s="201"/>
      <c r="B270" s="240"/>
      <c r="C270" s="458" t="s">
        <v>569</v>
      </c>
      <c r="D270" s="459"/>
      <c r="E270" s="186"/>
      <c r="F270" s="468"/>
      <c r="G270" s="195"/>
      <c r="H270" s="196">
        <v>90030</v>
      </c>
      <c r="I270" s="197" t="s">
        <v>1210</v>
      </c>
    </row>
    <row r="271" spans="1:9" ht="30" customHeight="1">
      <c r="A271" s="201"/>
      <c r="B271" s="242"/>
      <c r="C271" s="206" t="s">
        <v>1211</v>
      </c>
      <c r="D271" s="192" t="s">
        <v>1212</v>
      </c>
      <c r="E271" s="186"/>
      <c r="F271" s="201"/>
      <c r="G271" s="191" t="s">
        <v>1213</v>
      </c>
      <c r="H271" s="192"/>
      <c r="I271" s="192"/>
    </row>
    <row r="272" spans="1:9" ht="30" customHeight="1">
      <c r="A272" s="201"/>
      <c r="B272" s="242"/>
      <c r="C272" s="206" t="s">
        <v>1214</v>
      </c>
      <c r="D272" s="197" t="s">
        <v>1215</v>
      </c>
      <c r="E272" s="186"/>
      <c r="F272" s="201"/>
      <c r="G272" s="194"/>
      <c r="H272" s="458" t="s">
        <v>569</v>
      </c>
      <c r="I272" s="489"/>
    </row>
    <row r="273" spans="1:9" ht="30" customHeight="1">
      <c r="A273" s="201"/>
      <c r="B273" s="242"/>
      <c r="C273" s="206" t="s">
        <v>1216</v>
      </c>
      <c r="D273" s="197" t="s">
        <v>1217</v>
      </c>
      <c r="E273" s="186"/>
      <c r="F273" s="193"/>
      <c r="G273" s="200"/>
      <c r="H273" s="196" t="s">
        <v>1218</v>
      </c>
      <c r="I273" s="197" t="s">
        <v>1219</v>
      </c>
    </row>
    <row r="274" spans="1:9" ht="30" customHeight="1">
      <c r="A274" s="201"/>
      <c r="B274" s="242"/>
      <c r="C274" s="206" t="s">
        <v>1220</v>
      </c>
      <c r="D274" s="197" t="s">
        <v>1221</v>
      </c>
      <c r="E274" s="186"/>
      <c r="F274" s="193"/>
      <c r="G274" s="195"/>
      <c r="H274" s="196" t="s">
        <v>1222</v>
      </c>
      <c r="I274" s="197" t="s">
        <v>1223</v>
      </c>
    </row>
    <row r="275" spans="1:9" ht="30" customHeight="1">
      <c r="A275" s="201"/>
      <c r="B275" s="476" t="s">
        <v>914</v>
      </c>
      <c r="C275" s="477"/>
      <c r="D275" s="478"/>
      <c r="E275" s="186"/>
      <c r="F275" s="203"/>
      <c r="G275" s="200"/>
      <c r="H275" s="196" t="s">
        <v>1224</v>
      </c>
      <c r="I275" s="197" t="s">
        <v>1225</v>
      </c>
    </row>
    <row r="276" spans="1:9" ht="30" customHeight="1">
      <c r="A276" s="201"/>
      <c r="B276" s="194"/>
      <c r="C276" s="458" t="s">
        <v>569</v>
      </c>
      <c r="D276" s="459"/>
      <c r="E276" s="186"/>
      <c r="F276" s="203"/>
      <c r="G276" s="195"/>
      <c r="H276" s="196" t="s">
        <v>1226</v>
      </c>
      <c r="I276" s="197" t="s">
        <v>1227</v>
      </c>
    </row>
    <row r="277" spans="1:9" ht="30" customHeight="1">
      <c r="A277" s="201"/>
      <c r="B277" s="200"/>
      <c r="C277" s="196" t="s">
        <v>1228</v>
      </c>
      <c r="D277" s="197" t="s">
        <v>916</v>
      </c>
      <c r="E277" s="186"/>
      <c r="F277" s="258"/>
      <c r="G277" s="205"/>
      <c r="H277" s="196" t="s">
        <v>1229</v>
      </c>
      <c r="I277" s="197" t="s">
        <v>1230</v>
      </c>
    </row>
    <row r="278" spans="1:9" ht="30" customHeight="1">
      <c r="A278" s="201"/>
      <c r="B278" s="195"/>
      <c r="C278" s="196" t="s">
        <v>1231</v>
      </c>
      <c r="D278" s="197" t="s">
        <v>918</v>
      </c>
      <c r="E278" s="186"/>
      <c r="F278" s="259"/>
      <c r="G278" s="213"/>
      <c r="H278" s="214"/>
      <c r="I278" s="215"/>
    </row>
    <row r="279" spans="1:9" ht="30" customHeight="1">
      <c r="A279" s="201"/>
      <c r="B279" s="195"/>
      <c r="C279" s="196" t="s">
        <v>919</v>
      </c>
      <c r="D279" s="197" t="s">
        <v>920</v>
      </c>
      <c r="E279" s="186"/>
      <c r="F279" s="187" t="s">
        <v>1232</v>
      </c>
      <c r="G279" s="188"/>
      <c r="H279" s="188"/>
      <c r="I279" s="189"/>
    </row>
    <row r="280" spans="1:9" ht="30" customHeight="1">
      <c r="A280" s="201"/>
      <c r="B280" s="195"/>
      <c r="C280" s="196" t="s">
        <v>921</v>
      </c>
      <c r="D280" s="197" t="s">
        <v>922</v>
      </c>
      <c r="E280" s="186"/>
      <c r="F280" s="203"/>
      <c r="G280" s="476" t="s">
        <v>1537</v>
      </c>
      <c r="H280" s="477"/>
      <c r="I280" s="478"/>
    </row>
    <row r="281" spans="1:9" ht="30" customHeight="1">
      <c r="A281" s="211"/>
      <c r="B281" s="205"/>
      <c r="C281" s="196" t="s">
        <v>923</v>
      </c>
      <c r="D281" s="197" t="s">
        <v>924</v>
      </c>
      <c r="E281" s="186"/>
      <c r="F281" s="203"/>
      <c r="G281" s="194"/>
      <c r="H281" s="458" t="s">
        <v>569</v>
      </c>
      <c r="I281" s="459"/>
    </row>
    <row r="282" spans="1:9" ht="30" customHeight="1">
      <c r="A282" s="186"/>
      <c r="B282" s="186"/>
      <c r="C282" s="186"/>
      <c r="D282" s="186"/>
      <c r="E282" s="186"/>
      <c r="F282" s="203"/>
      <c r="G282" s="200"/>
      <c r="H282" s="206" t="s">
        <v>1233</v>
      </c>
      <c r="I282" s="197" t="s">
        <v>1234</v>
      </c>
    </row>
    <row r="283" spans="1:9" ht="30" customHeight="1">
      <c r="A283" s="186"/>
      <c r="B283" s="186"/>
      <c r="C283" s="186"/>
      <c r="D283" s="186"/>
      <c r="E283" s="186"/>
      <c r="F283" s="203"/>
      <c r="G283" s="200"/>
      <c r="H283" s="206" t="s">
        <v>1235</v>
      </c>
      <c r="I283" s="197" t="s">
        <v>1236</v>
      </c>
    </row>
    <row r="284" spans="1:9" ht="30" customHeight="1">
      <c r="A284" s="186"/>
      <c r="B284" s="186"/>
      <c r="C284" s="186"/>
      <c r="D284" s="186"/>
      <c r="E284" s="186"/>
      <c r="F284" s="203"/>
      <c r="G284" s="200"/>
      <c r="H284" s="206" t="s">
        <v>1237</v>
      </c>
      <c r="I284" s="197" t="s">
        <v>1238</v>
      </c>
    </row>
    <row r="285" spans="1:9" ht="30" customHeight="1">
      <c r="A285" s="186"/>
      <c r="B285" s="186"/>
      <c r="C285" s="186"/>
      <c r="D285" s="186"/>
      <c r="E285" s="186"/>
      <c r="F285" s="201"/>
      <c r="G285" s="200"/>
      <c r="H285" s="206" t="s">
        <v>1239</v>
      </c>
      <c r="I285" s="197" t="s">
        <v>1240</v>
      </c>
    </row>
    <row r="286" spans="1:9" ht="30" customHeight="1">
      <c r="A286" s="186"/>
      <c r="B286" s="186"/>
      <c r="C286" s="186"/>
      <c r="D286" s="186"/>
      <c r="E286" s="186"/>
      <c r="F286" s="193"/>
      <c r="G286" s="476" t="s">
        <v>1241</v>
      </c>
      <c r="H286" s="477"/>
      <c r="I286" s="478"/>
    </row>
    <row r="287" spans="1:9" ht="30" customHeight="1">
      <c r="A287" s="186"/>
      <c r="B287" s="186"/>
      <c r="C287" s="186"/>
      <c r="D287" s="186"/>
      <c r="E287" s="186"/>
      <c r="F287" s="193"/>
      <c r="G287" s="194"/>
      <c r="H287" s="458" t="s">
        <v>569</v>
      </c>
      <c r="I287" s="459"/>
    </row>
    <row r="288" spans="1:9" ht="30" customHeight="1">
      <c r="A288" s="186"/>
      <c r="B288" s="186"/>
      <c r="C288" s="186"/>
      <c r="D288" s="186"/>
      <c r="E288" s="186"/>
      <c r="F288" s="203"/>
      <c r="G288" s="200"/>
      <c r="H288" s="196" t="s">
        <v>1242</v>
      </c>
      <c r="I288" s="197" t="s">
        <v>1243</v>
      </c>
    </row>
    <row r="289" spans="1:9" ht="30" customHeight="1">
      <c r="A289" s="186"/>
      <c r="B289" s="186"/>
      <c r="C289" s="186"/>
      <c r="D289" s="186"/>
      <c r="E289" s="186"/>
      <c r="F289" s="203"/>
      <c r="G289" s="195"/>
      <c r="H289" s="196" t="s">
        <v>1244</v>
      </c>
      <c r="I289" s="197" t="s">
        <v>1245</v>
      </c>
    </row>
    <row r="290" spans="1:9" ht="30" customHeight="1">
      <c r="A290" s="186"/>
      <c r="B290" s="186"/>
      <c r="C290" s="186"/>
      <c r="D290" s="186"/>
      <c r="E290" s="186"/>
      <c r="F290" s="203"/>
      <c r="G290" s="195"/>
      <c r="H290" s="196" t="s">
        <v>1246</v>
      </c>
      <c r="I290" s="197" t="s">
        <v>1247</v>
      </c>
    </row>
    <row r="291" spans="1:9" ht="30" customHeight="1">
      <c r="A291" s="186"/>
      <c r="B291" s="186"/>
      <c r="C291" s="186"/>
      <c r="D291" s="186"/>
      <c r="E291" s="186"/>
      <c r="F291" s="203"/>
      <c r="G291" s="195"/>
      <c r="H291" s="196" t="s">
        <v>1248</v>
      </c>
      <c r="I291" s="197" t="s">
        <v>1249</v>
      </c>
    </row>
    <row r="292" spans="1:9" ht="30" customHeight="1">
      <c r="A292" s="186"/>
      <c r="B292" s="186"/>
      <c r="C292" s="186"/>
      <c r="D292" s="186"/>
      <c r="E292" s="186"/>
      <c r="F292" s="203"/>
      <c r="G292" s="195"/>
      <c r="H292" s="196" t="s">
        <v>1250</v>
      </c>
      <c r="I292" s="197" t="s">
        <v>1251</v>
      </c>
    </row>
    <row r="293" spans="1:9" ht="30" customHeight="1">
      <c r="A293" s="186"/>
      <c r="B293" s="186"/>
      <c r="C293" s="186"/>
      <c r="D293" s="186"/>
      <c r="E293" s="260"/>
      <c r="F293" s="261"/>
      <c r="G293" s="262"/>
      <c r="H293" s="196" t="s">
        <v>1252</v>
      </c>
      <c r="I293" s="197" t="s">
        <v>1253</v>
      </c>
    </row>
    <row r="294" ht="8.25" customHeight="1"/>
    <row r="295" spans="1:9" ht="21.75" customHeight="1">
      <c r="A295" s="263"/>
      <c r="B295" s="263"/>
      <c r="C295" s="263"/>
      <c r="D295" s="263"/>
      <c r="E295" s="263"/>
      <c r="F295" s="263"/>
      <c r="G295" s="263"/>
      <c r="H295" s="263"/>
      <c r="I295" s="263"/>
    </row>
    <row r="296" spans="1:9" ht="21">
      <c r="A296" s="264"/>
      <c r="B296" s="264"/>
      <c r="C296" s="264"/>
      <c r="D296" s="264"/>
      <c r="E296" s="264"/>
      <c r="F296" s="264"/>
      <c r="G296" s="264"/>
      <c r="H296" s="264"/>
      <c r="I296" s="264"/>
    </row>
    <row r="297" spans="1:4" ht="14.25">
      <c r="A297" s="265"/>
      <c r="B297" s="265"/>
      <c r="C297" s="266"/>
      <c r="D297" s="267"/>
    </row>
  </sheetData>
  <sheetProtection/>
  <mergeCells count="132">
    <mergeCell ref="H287:I287"/>
    <mergeCell ref="H272:I272"/>
    <mergeCell ref="B275:D275"/>
    <mergeCell ref="C276:D276"/>
    <mergeCell ref="G280:I280"/>
    <mergeCell ref="H281:I281"/>
    <mergeCell ref="G286:I286"/>
    <mergeCell ref="F256:F257"/>
    <mergeCell ref="B259:D259"/>
    <mergeCell ref="C260:D260"/>
    <mergeCell ref="H262:I262"/>
    <mergeCell ref="A263:A265"/>
    <mergeCell ref="A266:A268"/>
    <mergeCell ref="F268:F270"/>
    <mergeCell ref="B269:D269"/>
    <mergeCell ref="C270:D270"/>
    <mergeCell ref="A243:A246"/>
    <mergeCell ref="B247:D247"/>
    <mergeCell ref="B249:D249"/>
    <mergeCell ref="C250:D250"/>
    <mergeCell ref="H250:I250"/>
    <mergeCell ref="F252:F254"/>
    <mergeCell ref="C234:D234"/>
    <mergeCell ref="G237:I237"/>
    <mergeCell ref="H238:I238"/>
    <mergeCell ref="B240:D240"/>
    <mergeCell ref="F240:F242"/>
    <mergeCell ref="C241:D241"/>
    <mergeCell ref="C225:D225"/>
    <mergeCell ref="B228:D228"/>
    <mergeCell ref="C229:D229"/>
    <mergeCell ref="G229:I229"/>
    <mergeCell ref="H230:I230"/>
    <mergeCell ref="B233:D233"/>
    <mergeCell ref="G216:I216"/>
    <mergeCell ref="H217:I217"/>
    <mergeCell ref="F219:F222"/>
    <mergeCell ref="A220:A222"/>
    <mergeCell ref="G223:I223"/>
    <mergeCell ref="B224:D224"/>
    <mergeCell ref="H224:I224"/>
    <mergeCell ref="B208:D208"/>
    <mergeCell ref="C209:D209"/>
    <mergeCell ref="G209:I209"/>
    <mergeCell ref="H210:I210"/>
    <mergeCell ref="B214:D214"/>
    <mergeCell ref="C215:D215"/>
    <mergeCell ref="A188:A190"/>
    <mergeCell ref="C192:D192"/>
    <mergeCell ref="G200:I200"/>
    <mergeCell ref="C201:D201"/>
    <mergeCell ref="H201:I201"/>
    <mergeCell ref="A203:A206"/>
    <mergeCell ref="G204:I204"/>
    <mergeCell ref="H205:I205"/>
    <mergeCell ref="G176:I176"/>
    <mergeCell ref="H177:I177"/>
    <mergeCell ref="C179:D179"/>
    <mergeCell ref="A184:A187"/>
    <mergeCell ref="G184:I184"/>
    <mergeCell ref="C185:D185"/>
    <mergeCell ref="H185:I185"/>
    <mergeCell ref="A146:A149"/>
    <mergeCell ref="G161:I161"/>
    <mergeCell ref="C162:D162"/>
    <mergeCell ref="H162:I162"/>
    <mergeCell ref="A164:A166"/>
    <mergeCell ref="G166:G168"/>
    <mergeCell ref="A167:A170"/>
    <mergeCell ref="G169:I169"/>
    <mergeCell ref="C170:D170"/>
    <mergeCell ref="H170:I170"/>
    <mergeCell ref="B135:D135"/>
    <mergeCell ref="C136:D136"/>
    <mergeCell ref="B139:D139"/>
    <mergeCell ref="C140:D140"/>
    <mergeCell ref="B143:D143"/>
    <mergeCell ref="C144:D144"/>
    <mergeCell ref="C124:D124"/>
    <mergeCell ref="G127:I127"/>
    <mergeCell ref="H128:I128"/>
    <mergeCell ref="B130:D130"/>
    <mergeCell ref="C131:D131"/>
    <mergeCell ref="H132:I132"/>
    <mergeCell ref="C110:D110"/>
    <mergeCell ref="H110:I110"/>
    <mergeCell ref="H114:I114"/>
    <mergeCell ref="C118:D118"/>
    <mergeCell ref="H118:I118"/>
    <mergeCell ref="F121:F123"/>
    <mergeCell ref="H123:I123"/>
    <mergeCell ref="C86:D86"/>
    <mergeCell ref="C89:D89"/>
    <mergeCell ref="H89:I89"/>
    <mergeCell ref="H96:I96"/>
    <mergeCell ref="F99:F102"/>
    <mergeCell ref="G99:I99"/>
    <mergeCell ref="H100:I100"/>
    <mergeCell ref="C75:D75"/>
    <mergeCell ref="F75:F77"/>
    <mergeCell ref="F78:F79"/>
    <mergeCell ref="B81:B84"/>
    <mergeCell ref="C81:D81"/>
    <mergeCell ref="H81:I81"/>
    <mergeCell ref="C59:D59"/>
    <mergeCell ref="H59:I59"/>
    <mergeCell ref="C63:D63"/>
    <mergeCell ref="H65:I65"/>
    <mergeCell ref="B69:B73"/>
    <mergeCell ref="C69:D69"/>
    <mergeCell ref="H69:I69"/>
    <mergeCell ref="H73:I73"/>
    <mergeCell ref="H32:I32"/>
    <mergeCell ref="B38:D38"/>
    <mergeCell ref="C39:D39"/>
    <mergeCell ref="H44:I44"/>
    <mergeCell ref="C47:D47"/>
    <mergeCell ref="F48:F49"/>
    <mergeCell ref="G48:G49"/>
    <mergeCell ref="H12:I12"/>
    <mergeCell ref="B16:D16"/>
    <mergeCell ref="C17:D17"/>
    <mergeCell ref="H25:I25"/>
    <mergeCell ref="B29:D29"/>
    <mergeCell ref="C30:D30"/>
    <mergeCell ref="A2:I2"/>
    <mergeCell ref="A4:D4"/>
    <mergeCell ref="F4:I4"/>
    <mergeCell ref="B5:D5"/>
    <mergeCell ref="C6:D6"/>
    <mergeCell ref="H6:I6"/>
    <mergeCell ref="C3:D3"/>
  </mergeCells>
  <printOptions/>
  <pageMargins left="0.2362204724409449" right="0.2362204724409449" top="0.35433070866141736" bottom="0.35433070866141736" header="0.31496062992125984" footer="0.31496062992125984"/>
  <pageSetup fitToHeight="0" fitToWidth="1" horizontalDpi="600" verticalDpi="600" orientation="portrait" paperSize="9" scale="52" r:id="rId2"/>
  <rowBreaks count="5" manualBreakCount="5">
    <brk id="54" max="8" man="1"/>
    <brk id="106" max="255" man="1"/>
    <brk id="158" max="255" man="1"/>
    <brk id="197" max="255" man="1"/>
    <brk id="246" max="255" man="1"/>
  </rowBreaks>
  <drawing r:id="rId1"/>
</worksheet>
</file>

<file path=xl/worksheets/sheet6.xml><?xml version="1.0" encoding="utf-8"?>
<worksheet xmlns="http://schemas.openxmlformats.org/spreadsheetml/2006/main" xmlns:r="http://schemas.openxmlformats.org/officeDocument/2006/relationships">
  <sheetPr>
    <tabColor indexed="14"/>
  </sheetPr>
  <dimension ref="A1:G9"/>
  <sheetViews>
    <sheetView zoomScalePageLayoutView="0" workbookViewId="0" topLeftCell="A1">
      <selection activeCell="E35" sqref="E35"/>
    </sheetView>
  </sheetViews>
  <sheetFormatPr defaultColWidth="9.00390625" defaultRowHeight="13.5"/>
  <cols>
    <col min="1" max="1" width="12.25390625" style="0" bestFit="1" customWidth="1"/>
    <col min="2" max="2" width="15.125" style="0" bestFit="1" customWidth="1"/>
    <col min="3" max="3" width="16.25390625" style="0" customWidth="1"/>
    <col min="4" max="4" width="4.00390625" style="0" customWidth="1"/>
    <col min="5" max="5" width="21.00390625" style="0" bestFit="1" customWidth="1"/>
    <col min="6" max="6" width="15.125" style="0" bestFit="1" customWidth="1"/>
    <col min="7" max="7" width="12.25390625" style="0" bestFit="1" customWidth="1"/>
  </cols>
  <sheetData>
    <row r="1" spans="1:7" ht="14.25" thickBot="1">
      <c r="A1" s="13" t="s">
        <v>11</v>
      </c>
      <c r="B1" s="14"/>
      <c r="C1" s="15"/>
      <c r="D1" s="13"/>
      <c r="E1" s="13" t="s">
        <v>12</v>
      </c>
      <c r="F1" s="13"/>
      <c r="G1" s="15"/>
    </row>
    <row r="2" spans="1:7" ht="14.25" thickBot="1">
      <c r="A2" s="16" t="s">
        <v>13</v>
      </c>
      <c r="B2" s="17" t="s">
        <v>14</v>
      </c>
      <c r="C2" s="18" t="s">
        <v>149</v>
      </c>
      <c r="D2" s="13"/>
      <c r="E2" s="16" t="s">
        <v>13</v>
      </c>
      <c r="F2" s="19" t="s">
        <v>14</v>
      </c>
      <c r="G2" s="18" t="s">
        <v>16</v>
      </c>
    </row>
    <row r="3" spans="1:7" ht="14.25" thickTop="1">
      <c r="A3" s="20" t="s">
        <v>150</v>
      </c>
      <c r="B3" s="21" t="s">
        <v>539</v>
      </c>
      <c r="C3" s="22">
        <v>13</v>
      </c>
      <c r="D3" s="13"/>
      <c r="E3" s="20" t="s">
        <v>150</v>
      </c>
      <c r="F3" s="21" t="s">
        <v>542</v>
      </c>
      <c r="G3" s="22">
        <v>13</v>
      </c>
    </row>
    <row r="4" spans="1:7" ht="13.5">
      <c r="A4" s="35"/>
      <c r="B4" s="36" t="s">
        <v>540</v>
      </c>
      <c r="C4" s="37">
        <v>14</v>
      </c>
      <c r="D4" s="13"/>
      <c r="E4" s="35"/>
      <c r="F4" s="36" t="s">
        <v>543</v>
      </c>
      <c r="G4" s="37">
        <v>23</v>
      </c>
    </row>
    <row r="5" spans="1:7" ht="13.5">
      <c r="A5" s="35"/>
      <c r="B5" s="36" t="s">
        <v>526</v>
      </c>
      <c r="C5" s="37">
        <v>23</v>
      </c>
      <c r="D5" s="13"/>
      <c r="E5" s="35"/>
      <c r="F5" s="36" t="s">
        <v>544</v>
      </c>
      <c r="G5" s="37">
        <v>14</v>
      </c>
    </row>
    <row r="6" spans="1:7" ht="13.5">
      <c r="A6" s="35"/>
      <c r="B6" s="36" t="s">
        <v>541</v>
      </c>
      <c r="C6" s="37">
        <v>24</v>
      </c>
      <c r="D6" s="13"/>
      <c r="E6" s="35"/>
      <c r="F6" s="36" t="s">
        <v>541</v>
      </c>
      <c r="G6" s="37">
        <v>24</v>
      </c>
    </row>
    <row r="7" spans="1:7" ht="13.5">
      <c r="A7" s="35"/>
      <c r="B7" s="36" t="s">
        <v>523</v>
      </c>
      <c r="C7" s="37">
        <v>50</v>
      </c>
      <c r="D7" s="13"/>
      <c r="E7" s="35"/>
      <c r="F7" s="36" t="s">
        <v>524</v>
      </c>
      <c r="G7" s="37">
        <v>50</v>
      </c>
    </row>
    <row r="8" spans="1:7" ht="14.25" thickBot="1">
      <c r="A8" s="24"/>
      <c r="B8" s="25" t="s">
        <v>151</v>
      </c>
      <c r="C8" s="26">
        <v>90</v>
      </c>
      <c r="D8" s="13"/>
      <c r="E8" s="24"/>
      <c r="F8" s="25" t="s">
        <v>151</v>
      </c>
      <c r="G8" s="26">
        <v>90</v>
      </c>
    </row>
    <row r="9" spans="1:7" ht="13.5">
      <c r="A9" s="13"/>
      <c r="B9" s="14"/>
      <c r="C9" s="15"/>
      <c r="D9" s="13"/>
      <c r="E9" s="13"/>
      <c r="F9" s="13"/>
      <c r="G9" s="15"/>
    </row>
  </sheetData>
  <sheetProtection/>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G35"/>
  <sheetViews>
    <sheetView zoomScalePageLayoutView="0" workbookViewId="0" topLeftCell="A1">
      <selection activeCell="A1" sqref="A1"/>
    </sheetView>
  </sheetViews>
  <sheetFormatPr defaultColWidth="9.00390625" defaultRowHeight="13.5"/>
  <cols>
    <col min="1" max="1" width="13.00390625" style="0" bestFit="1" customWidth="1"/>
    <col min="2" max="2" width="16.25390625" style="0" bestFit="1" customWidth="1"/>
    <col min="3" max="3" width="12.25390625" style="0" bestFit="1" customWidth="1"/>
    <col min="5" max="5" width="21.00390625" style="0" bestFit="1" customWidth="1"/>
    <col min="6" max="6" width="16.25390625" style="0" bestFit="1" customWidth="1"/>
    <col min="7" max="7" width="12.25390625" style="0" bestFit="1" customWidth="1"/>
  </cols>
  <sheetData>
    <row r="1" spans="1:7" ht="14.25" thickBot="1">
      <c r="A1" s="13" t="s">
        <v>11</v>
      </c>
      <c r="B1" s="14"/>
      <c r="C1" s="15"/>
      <c r="D1" s="13"/>
      <c r="E1" s="13" t="s">
        <v>12</v>
      </c>
      <c r="F1" s="13"/>
      <c r="G1" s="15"/>
    </row>
    <row r="2" spans="1:7" ht="14.25" thickBot="1">
      <c r="A2" s="16" t="s">
        <v>13</v>
      </c>
      <c r="B2" s="17" t="s">
        <v>14</v>
      </c>
      <c r="C2" s="18" t="s">
        <v>127</v>
      </c>
      <c r="D2" s="13"/>
      <c r="E2" s="16" t="s">
        <v>13</v>
      </c>
      <c r="F2" s="17" t="s">
        <v>14</v>
      </c>
      <c r="G2" s="18" t="s">
        <v>127</v>
      </c>
    </row>
    <row r="3" spans="1:7" ht="14.25" thickTop="1">
      <c r="A3" s="10" t="s">
        <v>128</v>
      </c>
      <c r="B3" s="3" t="s">
        <v>129</v>
      </c>
      <c r="C3" s="4">
        <v>1010</v>
      </c>
      <c r="E3" s="10" t="s">
        <v>128</v>
      </c>
      <c r="F3" s="3" t="s">
        <v>131</v>
      </c>
      <c r="G3" s="4">
        <v>3060</v>
      </c>
    </row>
    <row r="4" spans="1:7" ht="13.5">
      <c r="A4" s="11"/>
      <c r="B4" s="5" t="s">
        <v>130</v>
      </c>
      <c r="C4" s="6">
        <v>1020</v>
      </c>
      <c r="E4" s="11"/>
      <c r="F4" s="5" t="s">
        <v>133</v>
      </c>
      <c r="G4" s="6">
        <v>3010</v>
      </c>
    </row>
    <row r="5" spans="1:7" ht="13.5">
      <c r="A5" s="11"/>
      <c r="B5" s="5" t="s">
        <v>132</v>
      </c>
      <c r="C5" s="6">
        <v>1030</v>
      </c>
      <c r="E5" s="11"/>
      <c r="F5" s="5" t="s">
        <v>135</v>
      </c>
      <c r="G5" s="6">
        <v>2050</v>
      </c>
    </row>
    <row r="6" spans="1:7" ht="13.5">
      <c r="A6" s="11"/>
      <c r="B6" s="5" t="s">
        <v>134</v>
      </c>
      <c r="C6" s="6">
        <v>1040</v>
      </c>
      <c r="E6" s="11"/>
      <c r="F6" s="5" t="s">
        <v>136</v>
      </c>
      <c r="G6" s="6">
        <v>2010</v>
      </c>
    </row>
    <row r="7" spans="1:7" ht="13.5">
      <c r="A7" s="11"/>
      <c r="B7" s="5" t="s">
        <v>2</v>
      </c>
      <c r="C7" s="6">
        <v>1050</v>
      </c>
      <c r="E7" s="11"/>
      <c r="F7" s="5" t="s">
        <v>6</v>
      </c>
      <c r="G7" s="6">
        <v>3080</v>
      </c>
    </row>
    <row r="8" spans="1:7" ht="13.5">
      <c r="A8" s="11"/>
      <c r="B8" s="5" t="s">
        <v>137</v>
      </c>
      <c r="C8" s="6">
        <v>1060</v>
      </c>
      <c r="E8" s="11"/>
      <c r="F8" s="5" t="s">
        <v>5</v>
      </c>
      <c r="G8" s="6">
        <v>1100</v>
      </c>
    </row>
    <row r="9" spans="1:7" ht="13.5">
      <c r="A9" s="11"/>
      <c r="B9" s="5" t="s">
        <v>3</v>
      </c>
      <c r="C9" s="6">
        <v>1070</v>
      </c>
      <c r="E9" s="11"/>
      <c r="F9" s="5" t="s">
        <v>4</v>
      </c>
      <c r="G9" s="6">
        <v>1090</v>
      </c>
    </row>
    <row r="10" spans="1:7" ht="13.5">
      <c r="A10" s="11"/>
      <c r="B10" s="5" t="s">
        <v>138</v>
      </c>
      <c r="C10" s="6">
        <v>1080</v>
      </c>
      <c r="E10" s="11"/>
      <c r="F10" s="5" t="s">
        <v>139</v>
      </c>
      <c r="G10" s="6">
        <v>2070</v>
      </c>
    </row>
    <row r="11" spans="1:7" ht="13.5">
      <c r="A11" s="11"/>
      <c r="B11" s="5" t="s">
        <v>4</v>
      </c>
      <c r="C11" s="6">
        <v>1090</v>
      </c>
      <c r="E11" s="11"/>
      <c r="F11" s="5" t="s">
        <v>129</v>
      </c>
      <c r="G11" s="6">
        <v>1010</v>
      </c>
    </row>
    <row r="12" spans="1:7" ht="13.5">
      <c r="A12" s="11"/>
      <c r="B12" s="5" t="s">
        <v>5</v>
      </c>
      <c r="C12" s="6">
        <v>1100</v>
      </c>
      <c r="E12" s="11"/>
      <c r="F12" s="5" t="s">
        <v>8</v>
      </c>
      <c r="G12" s="6">
        <v>3110</v>
      </c>
    </row>
    <row r="13" spans="1:7" ht="13.5">
      <c r="A13" s="11"/>
      <c r="B13" s="5" t="s">
        <v>140</v>
      </c>
      <c r="C13" s="6">
        <v>1990</v>
      </c>
      <c r="E13" s="11"/>
      <c r="F13" s="5" t="s">
        <v>2</v>
      </c>
      <c r="G13" s="6">
        <v>1050</v>
      </c>
    </row>
    <row r="14" spans="1:7" ht="13.5">
      <c r="A14" s="11"/>
      <c r="B14" s="5" t="s">
        <v>136</v>
      </c>
      <c r="C14" s="6">
        <v>2010</v>
      </c>
      <c r="E14" s="11"/>
      <c r="F14" s="5" t="s">
        <v>141</v>
      </c>
      <c r="G14" s="6">
        <v>2080</v>
      </c>
    </row>
    <row r="15" spans="1:7" ht="13.5">
      <c r="A15" s="11"/>
      <c r="B15" s="5" t="s">
        <v>432</v>
      </c>
      <c r="C15" s="6">
        <v>2020</v>
      </c>
      <c r="E15" s="11"/>
      <c r="F15" s="5" t="s">
        <v>134</v>
      </c>
      <c r="G15" s="6">
        <v>1040</v>
      </c>
    </row>
    <row r="16" spans="1:7" ht="13.5">
      <c r="A16" s="11"/>
      <c r="B16" s="5" t="s">
        <v>434</v>
      </c>
      <c r="C16" s="6">
        <v>2030</v>
      </c>
      <c r="E16" s="11"/>
      <c r="F16" s="5" t="s">
        <v>1</v>
      </c>
      <c r="G16" s="6">
        <v>3050</v>
      </c>
    </row>
    <row r="17" spans="1:7" ht="13.5">
      <c r="A17" s="11"/>
      <c r="B17" s="5" t="s">
        <v>433</v>
      </c>
      <c r="C17" s="6">
        <v>2040</v>
      </c>
      <c r="E17" s="11"/>
      <c r="F17" s="5" t="s">
        <v>433</v>
      </c>
      <c r="G17" s="6">
        <v>2040</v>
      </c>
    </row>
    <row r="18" spans="1:7" ht="13.5">
      <c r="A18" s="11"/>
      <c r="B18" s="5" t="s">
        <v>135</v>
      </c>
      <c r="C18" s="6">
        <v>2050</v>
      </c>
      <c r="E18" s="11"/>
      <c r="F18" s="5" t="s">
        <v>132</v>
      </c>
      <c r="G18" s="6">
        <v>1030</v>
      </c>
    </row>
    <row r="19" spans="1:7" ht="13.5">
      <c r="A19" s="11"/>
      <c r="B19" s="5" t="s">
        <v>142</v>
      </c>
      <c r="C19" s="6">
        <v>2060</v>
      </c>
      <c r="E19" s="11"/>
      <c r="F19" s="5" t="s">
        <v>143</v>
      </c>
      <c r="G19" s="6">
        <v>3020</v>
      </c>
    </row>
    <row r="20" spans="1:7" ht="13.5">
      <c r="A20" s="11"/>
      <c r="B20" s="5" t="s">
        <v>139</v>
      </c>
      <c r="C20" s="6">
        <v>2070</v>
      </c>
      <c r="E20" s="11"/>
      <c r="F20" s="5" t="s">
        <v>138</v>
      </c>
      <c r="G20" s="6">
        <v>1080</v>
      </c>
    </row>
    <row r="21" spans="1:7" ht="13.5">
      <c r="A21" s="11"/>
      <c r="B21" s="5" t="s">
        <v>141</v>
      </c>
      <c r="C21" s="6">
        <v>2080</v>
      </c>
      <c r="E21" s="11"/>
      <c r="F21" s="5" t="s">
        <v>9</v>
      </c>
      <c r="G21" s="6">
        <v>3070</v>
      </c>
    </row>
    <row r="22" spans="1:7" ht="13.5">
      <c r="A22" s="11"/>
      <c r="B22" s="5" t="s">
        <v>10</v>
      </c>
      <c r="C22" s="6">
        <v>2090</v>
      </c>
      <c r="E22" s="11"/>
      <c r="F22" s="5" t="s">
        <v>140</v>
      </c>
      <c r="G22" s="6">
        <v>1990</v>
      </c>
    </row>
    <row r="23" spans="1:7" ht="13.5">
      <c r="A23" s="11"/>
      <c r="B23" s="5" t="s">
        <v>144</v>
      </c>
      <c r="C23" s="6">
        <v>2990</v>
      </c>
      <c r="E23" s="11"/>
      <c r="F23" s="5" t="s">
        <v>144</v>
      </c>
      <c r="G23" s="6">
        <v>2990</v>
      </c>
    </row>
    <row r="24" spans="1:7" ht="13.5">
      <c r="A24" s="11"/>
      <c r="B24" s="5" t="s">
        <v>133</v>
      </c>
      <c r="C24" s="6">
        <v>3010</v>
      </c>
      <c r="E24" s="11"/>
      <c r="F24" s="5" t="s">
        <v>145</v>
      </c>
      <c r="G24" s="6">
        <v>3990</v>
      </c>
    </row>
    <row r="25" spans="1:7" ht="13.5">
      <c r="A25" s="11"/>
      <c r="B25" s="5" t="s">
        <v>143</v>
      </c>
      <c r="C25" s="6">
        <v>3020</v>
      </c>
      <c r="E25" s="11"/>
      <c r="F25" s="5" t="s">
        <v>137</v>
      </c>
      <c r="G25" s="6">
        <v>1060</v>
      </c>
    </row>
    <row r="26" spans="1:7" ht="13.5">
      <c r="A26" s="11"/>
      <c r="B26" s="5" t="s">
        <v>146</v>
      </c>
      <c r="C26" s="6">
        <v>3030</v>
      </c>
      <c r="E26" s="11"/>
      <c r="F26" s="5" t="s">
        <v>147</v>
      </c>
      <c r="G26" s="6">
        <v>3040</v>
      </c>
    </row>
    <row r="27" spans="1:7" ht="13.5">
      <c r="A27" s="11"/>
      <c r="B27" s="5" t="s">
        <v>147</v>
      </c>
      <c r="C27" s="6">
        <v>3040</v>
      </c>
      <c r="E27" s="11"/>
      <c r="F27" s="5" t="s">
        <v>130</v>
      </c>
      <c r="G27" s="6">
        <v>1020</v>
      </c>
    </row>
    <row r="28" spans="1:7" ht="13.5">
      <c r="A28" s="11"/>
      <c r="B28" s="5" t="s">
        <v>1</v>
      </c>
      <c r="C28" s="6">
        <v>3050</v>
      </c>
      <c r="E28" s="11"/>
      <c r="F28" s="5" t="s">
        <v>7</v>
      </c>
      <c r="G28" s="6">
        <v>3090</v>
      </c>
    </row>
    <row r="29" spans="1:7" ht="13.5">
      <c r="A29" s="11"/>
      <c r="B29" s="5" t="s">
        <v>131</v>
      </c>
      <c r="C29" s="6">
        <v>3060</v>
      </c>
      <c r="E29" s="11"/>
      <c r="F29" s="5" t="s">
        <v>148</v>
      </c>
      <c r="G29" s="6">
        <v>3100</v>
      </c>
    </row>
    <row r="30" spans="1:7" ht="13.5">
      <c r="A30" s="11"/>
      <c r="B30" s="5" t="s">
        <v>9</v>
      </c>
      <c r="C30" s="6">
        <v>3070</v>
      </c>
      <c r="E30" s="11"/>
      <c r="F30" s="5" t="s">
        <v>432</v>
      </c>
      <c r="G30" s="6">
        <v>2020</v>
      </c>
    </row>
    <row r="31" spans="1:7" ht="13.5">
      <c r="A31" s="11"/>
      <c r="B31" s="5" t="s">
        <v>6</v>
      </c>
      <c r="C31" s="6">
        <v>3080</v>
      </c>
      <c r="E31" s="11"/>
      <c r="F31" s="5" t="s">
        <v>435</v>
      </c>
      <c r="G31" s="6">
        <v>2030</v>
      </c>
    </row>
    <row r="32" spans="1:7" ht="13.5">
      <c r="A32" s="11"/>
      <c r="B32" s="5" t="s">
        <v>7</v>
      </c>
      <c r="C32" s="6">
        <v>3090</v>
      </c>
      <c r="E32" s="11"/>
      <c r="F32" s="5" t="s">
        <v>146</v>
      </c>
      <c r="G32" s="6">
        <v>3030</v>
      </c>
    </row>
    <row r="33" spans="1:7" ht="13.5">
      <c r="A33" s="11"/>
      <c r="B33" s="5" t="s">
        <v>148</v>
      </c>
      <c r="C33" s="6">
        <v>3100</v>
      </c>
      <c r="E33" s="11"/>
      <c r="F33" s="5" t="s">
        <v>3</v>
      </c>
      <c r="G33" s="6">
        <v>1070</v>
      </c>
    </row>
    <row r="34" spans="1:7" ht="13.5">
      <c r="A34" s="11"/>
      <c r="B34" s="5" t="s">
        <v>8</v>
      </c>
      <c r="C34" s="6">
        <v>3110</v>
      </c>
      <c r="E34" s="11"/>
      <c r="F34" s="5" t="s">
        <v>10</v>
      </c>
      <c r="G34" s="6">
        <v>2090</v>
      </c>
    </row>
    <row r="35" spans="1:7" ht="14.25" thickBot="1">
      <c r="A35" s="12"/>
      <c r="B35" s="7" t="s">
        <v>145</v>
      </c>
      <c r="C35" s="8">
        <v>3990</v>
      </c>
      <c r="E35" s="12"/>
      <c r="F35" s="7" t="s">
        <v>142</v>
      </c>
      <c r="G35" s="8">
        <v>2060</v>
      </c>
    </row>
  </sheetData>
  <sheetProtection/>
  <printOptions horizontalCentered="1"/>
  <pageMargins left="0.1968503937007874" right="0.1968503937007874"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K8"/>
  <sheetViews>
    <sheetView zoomScalePageLayoutView="0" workbookViewId="0" topLeftCell="A1">
      <selection activeCell="A1" sqref="A1"/>
    </sheetView>
  </sheetViews>
  <sheetFormatPr defaultColWidth="9.00390625" defaultRowHeight="13.5"/>
  <cols>
    <col min="1" max="1" width="13.00390625" style="0" bestFit="1" customWidth="1"/>
    <col min="2" max="2" width="16.25390625" style="0" bestFit="1" customWidth="1"/>
    <col min="3" max="3" width="12.25390625" style="0" bestFit="1" customWidth="1"/>
    <col min="5" max="5" width="21.00390625" style="0" bestFit="1" customWidth="1"/>
    <col min="6" max="6" width="16.25390625" style="0" bestFit="1" customWidth="1"/>
    <col min="7" max="7" width="12.25390625" style="0" bestFit="1" customWidth="1"/>
    <col min="8" max="8" width="19.25390625" style="0" bestFit="1" customWidth="1"/>
    <col min="9" max="9" width="30.625" style="0" bestFit="1" customWidth="1"/>
    <col min="10" max="10" width="54.25390625" style="0" customWidth="1"/>
    <col min="11" max="11" width="28.125" style="0" customWidth="1"/>
  </cols>
  <sheetData>
    <row r="1" spans="1:7" ht="14.25" thickBot="1">
      <c r="A1" s="13" t="s">
        <v>11</v>
      </c>
      <c r="B1" s="14"/>
      <c r="C1" s="15"/>
      <c r="D1" s="13"/>
      <c r="E1" s="13" t="s">
        <v>12</v>
      </c>
      <c r="F1" s="13"/>
      <c r="G1" s="15"/>
    </row>
    <row r="2" spans="1:11" ht="14.25" thickBot="1">
      <c r="A2" s="16" t="s">
        <v>13</v>
      </c>
      <c r="B2" s="17" t="s">
        <v>14</v>
      </c>
      <c r="C2" s="18" t="s">
        <v>127</v>
      </c>
      <c r="D2" s="13"/>
      <c r="E2" s="16" t="s">
        <v>13</v>
      </c>
      <c r="F2" s="17" t="s">
        <v>14</v>
      </c>
      <c r="G2" s="18" t="s">
        <v>127</v>
      </c>
      <c r="H2" s="9" t="s">
        <v>417</v>
      </c>
      <c r="I2" s="1" t="s">
        <v>418</v>
      </c>
      <c r="J2" s="1" t="s">
        <v>419</v>
      </c>
      <c r="K2" s="2" t="s">
        <v>420</v>
      </c>
    </row>
    <row r="3" spans="1:11" ht="14.25" thickTop="1">
      <c r="A3" s="10" t="s">
        <v>372</v>
      </c>
      <c r="B3" s="3" t="s">
        <v>421</v>
      </c>
      <c r="C3" s="4">
        <v>10</v>
      </c>
      <c r="E3" s="10" t="s">
        <v>372</v>
      </c>
      <c r="F3" s="3" t="s">
        <v>421</v>
      </c>
      <c r="G3" s="4">
        <v>10</v>
      </c>
      <c r="H3" s="10" t="s">
        <v>386</v>
      </c>
      <c r="I3" s="3" t="s">
        <v>387</v>
      </c>
      <c r="J3" s="3" t="s">
        <v>428</v>
      </c>
      <c r="K3" s="4" t="s">
        <v>427</v>
      </c>
    </row>
    <row r="4" spans="1:11" ht="13.5">
      <c r="A4" s="136"/>
      <c r="B4" s="137" t="s">
        <v>384</v>
      </c>
      <c r="C4" s="138">
        <v>30</v>
      </c>
      <c r="E4" s="136"/>
      <c r="F4" s="137" t="s">
        <v>385</v>
      </c>
      <c r="G4" s="138">
        <v>40</v>
      </c>
      <c r="H4" s="136" t="s">
        <v>391</v>
      </c>
      <c r="I4" s="137" t="s">
        <v>392</v>
      </c>
      <c r="J4" s="137" t="s">
        <v>431</v>
      </c>
      <c r="K4" s="138" t="s">
        <v>393</v>
      </c>
    </row>
    <row r="5" spans="1:11" ht="14.25" thickBot="1">
      <c r="A5" s="12"/>
      <c r="B5" s="7" t="s">
        <v>385</v>
      </c>
      <c r="C5" s="8">
        <v>40</v>
      </c>
      <c r="E5" s="12"/>
      <c r="F5" s="7" t="s">
        <v>384</v>
      </c>
      <c r="G5" s="8">
        <v>30</v>
      </c>
      <c r="H5" s="12" t="s">
        <v>386</v>
      </c>
      <c r="I5" s="7" t="s">
        <v>389</v>
      </c>
      <c r="J5" s="7" t="s">
        <v>390</v>
      </c>
      <c r="K5" s="8" t="s">
        <v>388</v>
      </c>
    </row>
    <row r="7" ht="14.25" thickBot="1"/>
    <row r="8" spans="5:11" ht="14.25" thickBot="1">
      <c r="E8" s="92" t="s">
        <v>426</v>
      </c>
      <c r="F8" s="143" t="s">
        <v>422</v>
      </c>
      <c r="G8" s="144" t="s">
        <v>423</v>
      </c>
      <c r="H8" s="140" t="s">
        <v>424</v>
      </c>
      <c r="I8" s="141" t="s">
        <v>425</v>
      </c>
      <c r="J8" s="141" t="s">
        <v>429</v>
      </c>
      <c r="K8" s="142" t="s">
        <v>430</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14"/>
  </sheetPr>
  <dimension ref="A1:G4"/>
  <sheetViews>
    <sheetView zoomScalePageLayoutView="0" workbookViewId="0" topLeftCell="A1">
      <selection activeCell="A1" sqref="A1"/>
    </sheetView>
  </sheetViews>
  <sheetFormatPr defaultColWidth="9.00390625" defaultRowHeight="13.5"/>
  <cols>
    <col min="1" max="1" width="16.75390625" style="13" customWidth="1"/>
    <col min="2" max="2" width="19.00390625" style="14" customWidth="1"/>
    <col min="3" max="3" width="14.125" style="15" customWidth="1"/>
    <col min="4" max="4" width="3.625" style="13" customWidth="1"/>
    <col min="5" max="5" width="21.00390625" style="13" bestFit="1" customWidth="1"/>
    <col min="6" max="6" width="19.50390625" style="13" customWidth="1"/>
    <col min="7" max="7" width="14.00390625" style="15" customWidth="1"/>
    <col min="8" max="16384" width="9.00390625" style="13" customWidth="1"/>
  </cols>
  <sheetData>
    <row r="1" spans="1:5" ht="12.75" thickBot="1">
      <c r="A1" s="13" t="s">
        <v>11</v>
      </c>
      <c r="E1" s="13" t="s">
        <v>12</v>
      </c>
    </row>
    <row r="2" spans="1:7" ht="12.75" thickBot="1">
      <c r="A2" s="16" t="s">
        <v>13</v>
      </c>
      <c r="B2" s="17" t="s">
        <v>14</v>
      </c>
      <c r="C2" s="18" t="s">
        <v>124</v>
      </c>
      <c r="E2" s="16" t="s">
        <v>13</v>
      </c>
      <c r="F2" s="19" t="s">
        <v>14</v>
      </c>
      <c r="G2" s="18" t="s">
        <v>16</v>
      </c>
    </row>
    <row r="3" spans="1:7" ht="12.75" thickTop="1">
      <c r="A3" s="20" t="s">
        <v>125</v>
      </c>
      <c r="B3" s="21" t="s">
        <v>369</v>
      </c>
      <c r="C3" s="22">
        <v>10</v>
      </c>
      <c r="E3" s="20" t="s">
        <v>125</v>
      </c>
      <c r="F3" s="23" t="s">
        <v>369</v>
      </c>
      <c r="G3" s="22">
        <v>10</v>
      </c>
    </row>
    <row r="4" spans="1:7" ht="12.75" thickBot="1">
      <c r="A4" s="24"/>
      <c r="B4" s="25" t="s">
        <v>126</v>
      </c>
      <c r="C4" s="26">
        <v>20</v>
      </c>
      <c r="E4" s="24"/>
      <c r="F4" s="27" t="s">
        <v>126</v>
      </c>
      <c r="G4" s="26">
        <v>20</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2019-11-21T08:11:58Z</cp:lastPrinted>
  <dcterms:created xsi:type="dcterms:W3CDTF">1997-01-08T22:48:59Z</dcterms:created>
  <dcterms:modified xsi:type="dcterms:W3CDTF">2019-11-22T05:06:43Z</dcterms:modified>
  <cp:category/>
  <cp:version/>
  <cp:contentType/>
  <cp:contentStatus/>
</cp:coreProperties>
</file>